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20.xml" ContentType="application/vnd.openxmlformats-officedocument.drawingml.chart+xml"/>
  <Override PartName="/xl/charts/chart15.xml" ContentType="application/vnd.openxmlformats-officedocument.drawingml.chart+xml"/>
  <Override PartName="/xl/charts/chart21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rndown totalt" sheetId="1" state="visible" r:id="rId2"/>
    <sheet name="Fas1Sprint1" sheetId="2" state="visible" r:id="rId3"/>
    <sheet name="Fas1Sprint2" sheetId="3" state="visible" r:id="rId4"/>
    <sheet name="Fas2Sprint1" sheetId="4" state="visible" r:id="rId5"/>
    <sheet name="Fas2Sprint2" sheetId="5" state="visible" r:id="rId6"/>
    <sheet name="Fas3" sheetId="6" state="visible" r:id="rId7"/>
    <sheet name="Burndown totalt manuell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<sst xmlns="http://schemas.openxmlformats.org/spreadsheetml/2006/main" count="143" uniqueCount="48">
  <si>
    <t xml:space="preserve">Labb</t>
  </si>
  <si>
    <t xml:space="preserve">Ideal burndown</t>
  </si>
  <si>
    <t xml:space="preserve">Actual burndown</t>
  </si>
  <si>
    <t xml:space="preserve">Ändra här &gt;</t>
  </si>
  <si>
    <t xml:space="preserve">Hur många mål siktar du på att ta?</t>
  </si>
  <si>
    <t xml:space="preserve">Genom att fylla i dina framsteg i de andra flikarna uppdateras grafen nedan automatiskt!</t>
  </si>
  <si>
    <t xml:space="preserve">Fas 1/ Sprint 1</t>
  </si>
  <si>
    <t xml:space="preserve">Hur många mål har du tagit?</t>
  </si>
  <si>
    <t xml:space="preserve">Lab 1</t>
  </si>
  <si>
    <t xml:space="preserve">Lab 2</t>
  </si>
  <si>
    <t xml:space="preserve">Lab 3</t>
  </si>
  <si>
    <t xml:space="preserve">Fas 1/ Sprint 2</t>
  </si>
  <si>
    <t xml:space="preserve">Lab 4</t>
  </si>
  <si>
    <t xml:space="preserve">Lab 5</t>
  </si>
  <si>
    <t xml:space="preserve">Lab 6</t>
  </si>
  <si>
    <t xml:space="preserve">Lab 7</t>
  </si>
  <si>
    <t xml:space="preserve">Fas 2/ Intro</t>
  </si>
  <si>
    <t xml:space="preserve">Lab 8</t>
  </si>
  <si>
    <t xml:space="preserve">Lab 9</t>
  </si>
  <si>
    <t xml:space="preserve">Fas 2/ Sprint 1</t>
  </si>
  <si>
    <t xml:space="preserve">Lab 10</t>
  </si>
  <si>
    <t xml:space="preserve">Lab 11</t>
  </si>
  <si>
    <t xml:space="preserve">Lab 12</t>
  </si>
  <si>
    <t xml:space="preserve">Lab 13</t>
  </si>
  <si>
    <t xml:space="preserve">Lab 14</t>
  </si>
  <si>
    <t xml:space="preserve">Lab 15</t>
  </si>
  <si>
    <t xml:space="preserve">Lab 16</t>
  </si>
  <si>
    <t xml:space="preserve">Fas 2/ Sprint 2</t>
  </si>
  <si>
    <t xml:space="preserve">Lab 17</t>
  </si>
  <si>
    <t xml:space="preserve">Lab 18</t>
  </si>
  <si>
    <t xml:space="preserve">Lab 19</t>
  </si>
  <si>
    <t xml:space="preserve">Lab 20</t>
  </si>
  <si>
    <t xml:space="preserve">Fas 3</t>
  </si>
  <si>
    <t xml:space="preserve">Lab 21</t>
  </si>
  <si>
    <t xml:space="preserve">Lab 22</t>
  </si>
  <si>
    <t xml:space="preserve">Lab 23</t>
  </si>
  <si>
    <t xml:space="preserve">Lab 24</t>
  </si>
  <si>
    <t xml:space="preserve">Lab 25</t>
  </si>
  <si>
    <t xml:space="preserve">Lab 26</t>
  </si>
  <si>
    <t xml:space="preserve">Lab 27</t>
  </si>
  <si>
    <t xml:space="preserve">Lab 28</t>
  </si>
  <si>
    <t xml:space="preserve">Hur många mål siktar du på att ta denna sprint?</t>
  </si>
  <si>
    <t xml:space="preserve">Fas 1/Sprint 1</t>
  </si>
  <si>
    <t xml:space="preserve">Fas 1/Sprint 2</t>
  </si>
  <si>
    <t xml:space="preserve">Kodprov 1</t>
  </si>
  <si>
    <t xml:space="preserve">Fas 2/Sprint 2</t>
  </si>
  <si>
    <t xml:space="preserve">Kodprov 2</t>
  </si>
  <si>
    <t xml:space="preserve">Fas 3: Projekt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</si>
</sst>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D9EAD3"/>
      <name val="Cambria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b val="true"/>
      <sz val="12"/>
      <name val="Cambria"/>
      <family val="0"/>
      <charset val="1"/>
    </font>
    <font>
      <sz val="12"/>
      <name val="Cambria"/>
      <family val="0"/>
      <charset val="1"/>
    </font>
    <font>
      <sz val="12"/>
      <color rgb="FF000000"/>
      <name val="Arial"/>
      <family val="2"/>
    </font>
    <font>
      <i val="true"/>
      <sz val="14"/>
      <color rgb="FF222222"/>
      <name val="Arial"/>
      <family val="2"/>
    </font>
    <font>
      <sz val="10"/>
      <name val="Arial"/>
      <family val="2"/>
    </font>
    <font>
      <sz val="14"/>
      <color rgb="FF222222"/>
      <name val="Arial"/>
      <family val="2"/>
    </font>
    <font>
      <sz val="11"/>
      <color rgb="FF333333"/>
      <name val="&quot;Helvetica Neue&quot;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7B7B7"/>
      </patternFill>
    </fill>
    <fill>
      <patternFill patternType="solid">
        <fgColor rgb="FFB7B7B7"/>
        <bgColor rgb="FFB6D7A8"/>
      </patternFill>
    </fill>
    <fill>
      <patternFill patternType="solid">
        <fgColor rgb="FF93C47D"/>
        <bgColor rgb="FFB6D7A8"/>
      </patternFill>
    </fill>
    <fill>
      <patternFill patternType="solid">
        <fgColor rgb="FF999999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6D7A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CC"/>
      <rgbColor rgb="FF33CCCC"/>
      <rgbColor rgb="FF93C47D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222222"/>
      <rgbColor rgb="FFDC3912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'Burndown totalt'!$N$1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totalt'!$N$2:$N$29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'Burndown totalt'!$O$1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totalt'!$O$2:$O$29</c:f>
              <c:numCache>
                <c:formatCode>General</c:formatCode>
                <c:ptCount val="28"/>
                <c:pt idx="0">
                  <c:v>58</c:v>
                </c:pt>
                <c:pt idx="1">
                  <c:v>55.9285714285714</c:v>
                </c:pt>
                <c:pt idx="2">
                  <c:v>53.8571428571429</c:v>
                </c:pt>
                <c:pt idx="3">
                  <c:v>51.7857142857143</c:v>
                </c:pt>
                <c:pt idx="4">
                  <c:v>49.7142857142857</c:v>
                </c:pt>
                <c:pt idx="5">
                  <c:v>47.6428571428571</c:v>
                </c:pt>
                <c:pt idx="6">
                  <c:v>45.5714285714286</c:v>
                </c:pt>
                <c:pt idx="7">
                  <c:v>43.5</c:v>
                </c:pt>
                <c:pt idx="8">
                  <c:v>41.4285714285714</c:v>
                </c:pt>
                <c:pt idx="9">
                  <c:v>39.3571428571429</c:v>
                </c:pt>
                <c:pt idx="10">
                  <c:v>37.2857142857143</c:v>
                </c:pt>
                <c:pt idx="11">
                  <c:v>35.2142857142857</c:v>
                </c:pt>
                <c:pt idx="12">
                  <c:v>33.1428571428571</c:v>
                </c:pt>
                <c:pt idx="13">
                  <c:v>31.0714285714286</c:v>
                </c:pt>
                <c:pt idx="14">
                  <c:v>29</c:v>
                </c:pt>
                <c:pt idx="15">
                  <c:v>26.9285714285714</c:v>
                </c:pt>
                <c:pt idx="16">
                  <c:v>24.8571428571429</c:v>
                </c:pt>
                <c:pt idx="17">
                  <c:v>22.7857142857143</c:v>
                </c:pt>
                <c:pt idx="18">
                  <c:v>20.7142857142857</c:v>
                </c:pt>
                <c:pt idx="19">
                  <c:v>18.6428571428571</c:v>
                </c:pt>
                <c:pt idx="20">
                  <c:v>16.5714285714286</c:v>
                </c:pt>
                <c:pt idx="21">
                  <c:v>14.5</c:v>
                </c:pt>
                <c:pt idx="22">
                  <c:v>12.4285714285714</c:v>
                </c:pt>
                <c:pt idx="23">
                  <c:v>10.3571428571429</c:v>
                </c:pt>
                <c:pt idx="24">
                  <c:v>8.28571428571428</c:v>
                </c:pt>
                <c:pt idx="25">
                  <c:v>6.21428571428571</c:v>
                </c:pt>
                <c:pt idx="26">
                  <c:v>4.14285714285714</c:v>
                </c:pt>
                <c:pt idx="27">
                  <c:v>2.07142857142857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'Burndown totalt'!$P$1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totalt'!$P$2:$P$29</c:f>
              <c:numCache>
                <c:formatCode>General</c:formatCode>
                <c:ptCount val="28"/>
                <c:pt idx="0">
                  <c:v>58</c:v>
                </c:pt>
                <c:pt idx="1">
                  <c:v>58</c:v>
                </c:pt>
                <c:pt idx="2">
                  <c:v>55</c:v>
                </c:pt>
                <c:pt idx="3">
                  <c:v>51</c:v>
                </c:pt>
                <c:pt idx="4">
                  <c:v>51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39</c:v>
                </c:pt>
                <c:pt idx="16">
                  <c:v>35</c:v>
                </c:pt>
                <c:pt idx="17">
                  <c:v>31</c:v>
                </c:pt>
                <c:pt idx="18">
                  <c:v>28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15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3926682"/>
        <c:axId val="92681613"/>
      </c:lineChart>
      <c:catAx>
        <c:axId val="8392668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2681613"/>
        <c:crosses val="autoZero"/>
        <c:auto val="1"/>
        <c:lblAlgn val="ctr"/>
        <c:lblOffset val="100"/>
      </c:catAx>
      <c:valAx>
        <c:axId val="926816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392668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Fas1Sprint1!$N$1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Fas1Sprint1!$N$2:$N$29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Fas1Sprint1!$O$1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Fas1Sprint1!$O$2:$O$29</c:f>
              <c:numCache>
                <c:formatCode>General</c:formatCode>
                <c:ptCount val="28"/>
                <c:pt idx="0">
                  <c:v>16</c:v>
                </c:pt>
                <c:pt idx="1">
                  <c:v>13.3333333333333</c:v>
                </c:pt>
                <c:pt idx="2">
                  <c:v>10.6666666666667</c:v>
                </c:pt>
                <c:pt idx="3">
                  <c:v>8</c:v>
                </c:pt>
                <c:pt idx="4">
                  <c:v>5.33333333333333</c:v>
                </c:pt>
                <c:pt idx="5">
                  <c:v>2.66666666666667</c:v>
                </c:pt>
                <c:pt idx="6">
                  <c:v>0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Fas1Sprint1!$P$1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Fas1Sprint1!$P$2:$P$29</c:f>
              <c:numCache>
                <c:formatCode>General</c:formatCode>
                <c:ptCount val="28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3744008"/>
        <c:axId val="33110807"/>
      </c:lineChart>
      <c:catAx>
        <c:axId val="1374400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110807"/>
        <c:crosses val="autoZero"/>
        <c:auto val="1"/>
        <c:lblAlgn val="ctr"/>
        <c:lblOffset val="100"/>
      </c:catAx>
      <c:valAx>
        <c:axId val="331108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744008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Fas1Sprint2!$N$1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Fas1Sprint2!$N$2:$N$29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Fas1Sprint2!$O$1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Fas1Sprint2!$O$2:$O$29</c:f>
              <c:numCache>
                <c:formatCode>General</c:formatCode>
                <c:ptCount val="28"/>
                <c:pt idx="0">
                  <c:v>13</c:v>
                </c:pt>
                <c:pt idx="1">
                  <c:v>9.75</c:v>
                </c:pt>
                <c:pt idx="2">
                  <c:v>6.5</c:v>
                </c:pt>
                <c:pt idx="3">
                  <c:v>3.25</c:v>
                </c:pt>
                <c:pt idx="4">
                  <c:v>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Fas1Sprint2!$P$1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Fas1Sprint2!$M$2:$M$29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Fas1Sprint2!$P$2:$P$29</c:f>
              <c:numCache>
                <c:formatCode>General</c:formatCode>
                <c:ptCount val="28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4410398"/>
        <c:axId val="19963313"/>
      </c:lineChart>
      <c:catAx>
        <c:axId val="3441039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9963313"/>
        <c:crosses val="autoZero"/>
        <c:auto val="1"/>
        <c:lblAlgn val="ctr"/>
        <c:lblOffset val="100"/>
      </c:catAx>
      <c:valAx>
        <c:axId val="199633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4410398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Fas2Sprint1!$N$1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Fas2Sprint1!$N$2:$N$29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Fas2Sprint1!$O$1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Fas2Sprint1!$O$2:$O$29</c:f>
              <c:numCache>
                <c:formatCode>General</c:formatCode>
                <c:ptCount val="28"/>
                <c:pt idx="0">
                  <c:v>16</c:v>
                </c:pt>
                <c:pt idx="1">
                  <c:v>14.2222222222222</c:v>
                </c:pt>
                <c:pt idx="2">
                  <c:v>12.4444444444444</c:v>
                </c:pt>
                <c:pt idx="3">
                  <c:v>10.6666666666667</c:v>
                </c:pt>
                <c:pt idx="4">
                  <c:v>8.88888888888889</c:v>
                </c:pt>
                <c:pt idx="5">
                  <c:v>7.11111111111111</c:v>
                </c:pt>
                <c:pt idx="6">
                  <c:v>5.33333333333333</c:v>
                </c:pt>
                <c:pt idx="7">
                  <c:v>3.55555555555556</c:v>
                </c:pt>
                <c:pt idx="8">
                  <c:v>1.77777777777778</c:v>
                </c:pt>
                <c:pt idx="9">
                  <c:v>0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Fas2Sprint1!$P$1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Fas2Sprint1!$M$2:$M$29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Fas2Sprint1!$P$2:$P$29</c:f>
              <c:numCache>
                <c:formatCode>General</c:formatCode>
                <c:ptCount val="28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-2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4796488"/>
        <c:axId val="53157281"/>
      </c:lineChart>
      <c:catAx>
        <c:axId val="8479648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3157281"/>
        <c:crosses val="autoZero"/>
        <c:auto val="1"/>
        <c:lblAlgn val="ctr"/>
        <c:lblOffset val="100"/>
      </c:catAx>
      <c:valAx>
        <c:axId val="531572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796488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Fas2Sprint2!$N$1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Fas2Sprint2!$N$2:$N$29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Fas2Sprint2!$O$1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Fas2Sprint2!$O$2:$O$29</c:f>
              <c:numCache>
                <c:formatCode>General</c:formatCode>
                <c:ptCount val="28"/>
                <c:pt idx="0">
                  <c:v>13</c:v>
                </c:pt>
                <c:pt idx="1">
                  <c:v>9.75</c:v>
                </c:pt>
                <c:pt idx="2">
                  <c:v>6.5</c:v>
                </c:pt>
                <c:pt idx="3">
                  <c:v>3.25</c:v>
                </c:pt>
                <c:pt idx="4">
                  <c:v>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Fas2Sprint2!$P$1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Fas2Sprint2!$M$2:$M$29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Fas2Sprint2!$P$2:$P$29</c:f>
              <c:numCache>
                <c:formatCode>General</c:formatCode>
                <c:ptCount val="28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0334680"/>
        <c:axId val="10019303"/>
      </c:lineChart>
      <c:catAx>
        <c:axId val="5033468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0019303"/>
        <c:crosses val="autoZero"/>
        <c:auto val="1"/>
        <c:lblAlgn val="ctr"/>
        <c:lblOffset val="100"/>
      </c:catAx>
      <c:valAx>
        <c:axId val="100193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334680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Fas3!$N$1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Fas3!$M$2:$M$29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Fas3!$N$2:$N$29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Fas3!$O$1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Fas3!$M$2:$M$29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Fas3!$O$2:$O$29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Fas3!$P$1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Fas3!$M$2:$M$29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strCache>
            </c:strRef>
          </c:cat>
          <c:val>
            <c:numRef>
              <c:f>Fas3!$P$2:$P$29</c:f>
              <c:numCache>
                <c:formatCode>General</c:formatCode>
                <c:ptCount val="28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-5</c:v>
                </c:pt>
                <c:pt idx="4">
                  <c:v>-6</c:v>
                </c:pt>
                <c:pt idx="5">
                  <c:v>-6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5538129"/>
        <c:axId val="47893673"/>
      </c:lineChart>
      <c:catAx>
        <c:axId val="85538129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7893673"/>
        <c:crosses val="autoZero"/>
        <c:auto val="1"/>
        <c:lblAlgn val="ctr"/>
        <c:lblOffset val="100"/>
      </c:catAx>
      <c:valAx>
        <c:axId val="478936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538129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'Burndown totalt manuell'!$N$1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marker>
            <c:symbol val="circle"/>
            <c:size val="4"/>
            <c:spPr>
              <a:solidFill>
                <a:srgbClr val="3366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 manuell'!$M$2:$M$29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 manuell'!$N$2:$N$29</c:f>
              <c:numCache>
                <c:formatCode>General</c:formatCode>
                <c:ptCount val="2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'Burndown totalt manuell'!$O$1</c:f>
              <c:strCache>
                <c:ptCount val="1"/>
                <c:pt idx="0">
                  <c:v>Ideal burndown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marker>
            <c:symbol val="circle"/>
            <c:size val="4"/>
            <c:spPr>
              <a:solidFill>
                <a:srgbClr val="dc3912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 manuell'!$M$2:$M$29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 manuell'!$O$2:$O$29</c:f>
              <c:numCache>
                <c:formatCode>General</c:formatCode>
                <c:ptCount val="28"/>
                <c:pt idx="0">
                  <c:v>58</c:v>
                </c:pt>
                <c:pt idx="1">
                  <c:v>55.9285714285714</c:v>
                </c:pt>
                <c:pt idx="2">
                  <c:v>53.8571428571429</c:v>
                </c:pt>
                <c:pt idx="3">
                  <c:v>51.7857142857143</c:v>
                </c:pt>
                <c:pt idx="4">
                  <c:v>49.7142857142857</c:v>
                </c:pt>
                <c:pt idx="5">
                  <c:v>47.6428571428571</c:v>
                </c:pt>
                <c:pt idx="6">
                  <c:v>45.5714285714286</c:v>
                </c:pt>
                <c:pt idx="7">
                  <c:v>43.5</c:v>
                </c:pt>
                <c:pt idx="8">
                  <c:v>41.4285714285714</c:v>
                </c:pt>
                <c:pt idx="9">
                  <c:v>39.3571428571429</c:v>
                </c:pt>
                <c:pt idx="10">
                  <c:v>37.2857142857143</c:v>
                </c:pt>
                <c:pt idx="11">
                  <c:v>35.2142857142857</c:v>
                </c:pt>
                <c:pt idx="12">
                  <c:v>33.1428571428571</c:v>
                </c:pt>
                <c:pt idx="13">
                  <c:v>31.0714285714286</c:v>
                </c:pt>
                <c:pt idx="14">
                  <c:v>29</c:v>
                </c:pt>
                <c:pt idx="15">
                  <c:v>26.9285714285714</c:v>
                </c:pt>
                <c:pt idx="16">
                  <c:v>24.8571428571429</c:v>
                </c:pt>
                <c:pt idx="17">
                  <c:v>22.7857142857143</c:v>
                </c:pt>
                <c:pt idx="18">
                  <c:v>20.7142857142857</c:v>
                </c:pt>
                <c:pt idx="19">
                  <c:v>18.6428571428571</c:v>
                </c:pt>
                <c:pt idx="20">
                  <c:v>16.5714285714286</c:v>
                </c:pt>
                <c:pt idx="21">
                  <c:v>14.5</c:v>
                </c:pt>
                <c:pt idx="22">
                  <c:v>12.4285714285714</c:v>
                </c:pt>
                <c:pt idx="23">
                  <c:v>10.3571428571429</c:v>
                </c:pt>
                <c:pt idx="24">
                  <c:v>8.28571428571428</c:v>
                </c:pt>
                <c:pt idx="25">
                  <c:v>6.21428571428571</c:v>
                </c:pt>
                <c:pt idx="26">
                  <c:v>4.14285714285714</c:v>
                </c:pt>
                <c:pt idx="27">
                  <c:v>2.07142857142857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'Burndown totalt manuell'!$P$1</c:f>
              <c:strCache>
                <c:ptCount val="1"/>
                <c:pt idx="0">
                  <c:v>Actual burndown</c:v>
                </c:pt>
              </c:strCache>
            </c:strRef>
          </c:tx>
          <c:spPr>
            <a:solidFill>
              <a:srgbClr val="ff9900"/>
            </a:solidFill>
            <a:ln w="19080">
              <a:solidFill>
                <a:srgbClr val="ff99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'Burndown totalt manuell'!$M$2:$M$29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strCache>
            </c:strRef>
          </c:cat>
          <c:val>
            <c:numRef>
              <c:f>'Burndown totalt manuell'!$P$2:$P$29</c:f>
              <c:numCache>
                <c:formatCode>General</c:formatCode>
                <c:ptCount val="28"/>
                <c:pt idx="0">
                  <c:v>58</c:v>
                </c:pt>
                <c:pt idx="1">
                  <c:v>58</c:v>
                </c:pt>
                <c:pt idx="2">
                  <c:v>55</c:v>
                </c:pt>
                <c:pt idx="3">
                  <c:v>51</c:v>
                </c:pt>
                <c:pt idx="4">
                  <c:v>51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39</c:v>
                </c:pt>
                <c:pt idx="16">
                  <c:v>35</c:v>
                </c:pt>
                <c:pt idx="17">
                  <c:v>31</c:v>
                </c:pt>
                <c:pt idx="18">
                  <c:v>28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15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4614723"/>
        <c:axId val="47470541"/>
      </c:lineChart>
      <c:catAx>
        <c:axId val="9461472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Tid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7470541"/>
        <c:crosses val="autoZero"/>
        <c:auto val="1"/>
        <c:lblAlgn val="ctr"/>
        <c:lblOffset val="100"/>
      </c:catAx>
      <c:valAx>
        <c:axId val="474705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i="1" sz="1400" spc="-1" strike="noStrike">
                    <a:solidFill>
                      <a:srgbClr val="222222"/>
                    </a:solidFill>
                    <a:latin typeface="Arial"/>
                  </a:defRPr>
                </a:pPr>
                <a:r>
                  <a:rPr b="0" i="1" sz="1400" spc="-1" strike="noStrike">
                    <a:solidFill>
                      <a:srgbClr val="222222"/>
                    </a:solidFill>
                    <a:latin typeface="Arial"/>
                  </a:rPr>
                  <a:t>Kvarvarande mål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614723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400" spc="-1" strike="noStrike">
              <a:solidFill>
                <a:srgbClr val="222222"/>
              </a:solidFill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7</xdr:col>
      <xdr:colOff>826560</xdr:colOff>
      <xdr:row>25</xdr:row>
      <xdr:rowOff>114120</xdr:rowOff>
    </xdr:to>
    <xdr:graphicFrame>
      <xdr:nvGraphicFramePr>
        <xdr:cNvPr id="0" name="Chart 3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10</xdr:col>
      <xdr:colOff>665640</xdr:colOff>
      <xdr:row>25</xdr:row>
      <xdr:rowOff>123840</xdr:rowOff>
    </xdr:to>
    <xdr:graphicFrame>
      <xdr:nvGraphicFramePr>
        <xdr:cNvPr id="1" name="Chart 2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10</xdr:col>
      <xdr:colOff>665640</xdr:colOff>
      <xdr:row>25</xdr:row>
      <xdr:rowOff>114120</xdr:rowOff>
    </xdr:to>
    <xdr:graphicFrame>
      <xdr:nvGraphicFramePr>
        <xdr:cNvPr id="2" name="Chart 1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10</xdr:col>
      <xdr:colOff>665640</xdr:colOff>
      <xdr:row>25</xdr:row>
      <xdr:rowOff>114120</xdr:rowOff>
    </xdr:to>
    <xdr:graphicFrame>
      <xdr:nvGraphicFramePr>
        <xdr:cNvPr id="3" name="Chart 5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10</xdr:col>
      <xdr:colOff>665640</xdr:colOff>
      <xdr:row>25</xdr:row>
      <xdr:rowOff>114120</xdr:rowOff>
    </xdr:to>
    <xdr:graphicFrame>
      <xdr:nvGraphicFramePr>
        <xdr:cNvPr id="4" name="Chart 4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2</xdr:row>
      <xdr:rowOff>190440</xdr:rowOff>
    </xdr:from>
    <xdr:to>
      <xdr:col>10</xdr:col>
      <xdr:colOff>665640</xdr:colOff>
      <xdr:row>25</xdr:row>
      <xdr:rowOff>114120</xdr:rowOff>
    </xdr:to>
    <xdr:graphicFrame>
      <xdr:nvGraphicFramePr>
        <xdr:cNvPr id="5" name="Chart 6"/>
        <xdr:cNvGraphicFramePr/>
      </xdr:nvGraphicFramePr>
      <xdr:xfrm>
        <a:off x="4512960" y="59040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3</xdr:row>
      <xdr:rowOff>0</xdr:rowOff>
    </xdr:from>
    <xdr:to>
      <xdr:col>7</xdr:col>
      <xdr:colOff>826560</xdr:colOff>
      <xdr:row>26</xdr:row>
      <xdr:rowOff>133200</xdr:rowOff>
    </xdr:to>
    <xdr:graphicFrame>
      <xdr:nvGraphicFramePr>
        <xdr:cNvPr id="6" name="Chart 7"/>
        <xdr:cNvGraphicFramePr/>
      </xdr:nvGraphicFramePr>
      <xdr:xfrm>
        <a:off x="4512960" y="571320"/>
        <a:ext cx="7571880" cy="46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4" min="3" style="0" width="14.43"/>
    <col collapsed="false" customWidth="true" hidden="false" outlineLevel="0" max="5" min="5" style="0" width="55.43"/>
    <col collapsed="false" customWidth="true" hidden="false" outlineLevel="0" max="12" min="6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1"/>
      <c r="B1" s="2"/>
      <c r="C1" s="2"/>
      <c r="D1" s="2"/>
      <c r="E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6" t="s">
        <v>3</v>
      </c>
      <c r="B2" s="7" t="s">
        <v>4</v>
      </c>
      <c r="C2" s="8" t="n">
        <v>58</v>
      </c>
      <c r="D2" s="2"/>
      <c r="E2" s="9" t="s">
        <v>5</v>
      </c>
      <c r="M2" s="10" t="n">
        <v>0</v>
      </c>
      <c r="N2" s="4" t="s">
        <v>6</v>
      </c>
      <c r="O2" s="11" t="n">
        <f aca="false">$C$2-($C$2/COUNTA(M$3:M1000))*M2</f>
        <v>58</v>
      </c>
      <c r="P2" s="12" t="n">
        <f aca="false">C$2</f>
        <v>58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O3" s="11" t="n">
        <f aca="false">$C$2-($C$2/COUNTA(M$3:M1001))*M3</f>
        <v>55.9285714285714</v>
      </c>
      <c r="P3" s="12" t="n">
        <f aca="false">C$2-SUM(C6)</f>
        <v>58</v>
      </c>
    </row>
    <row r="4" customFormat="false" ht="15.75" hidden="false" customHeight="false" outlineLevel="0" collapsed="false">
      <c r="C4" s="14"/>
      <c r="M4" s="10" t="n">
        <v>2</v>
      </c>
      <c r="O4" s="11" t="n">
        <f aca="false">$C$2-($C$2/COUNTA(M$3:M1002))*M4</f>
        <v>53.8571428571429</v>
      </c>
      <c r="P4" s="12" t="n">
        <f aca="false">C$2-SUM(C$6:C7)</f>
        <v>55</v>
      </c>
    </row>
    <row r="5" customFormat="false" ht="28.5" hidden="false" customHeight="true" outlineLevel="0" collapsed="false">
      <c r="B5" s="15" t="s">
        <v>7</v>
      </c>
      <c r="M5" s="10" t="n">
        <v>3</v>
      </c>
      <c r="O5" s="11" t="n">
        <f aca="false">$C$2-($C$2/COUNTA(M$3:M1003))*M5</f>
        <v>51.7857142857143</v>
      </c>
      <c r="P5" s="12" t="n">
        <f aca="false">C$2-SUM(C$6:C8)</f>
        <v>51</v>
      </c>
    </row>
    <row r="6" customFormat="false" ht="15.75" hidden="false" customHeight="false" outlineLevel="0" collapsed="false">
      <c r="B6" s="16" t="s">
        <v>8</v>
      </c>
      <c r="C6" s="17" t="n">
        <f aca="false">Fas1Sprint1!C6</f>
        <v>0</v>
      </c>
      <c r="M6" s="10" t="n">
        <v>4</v>
      </c>
      <c r="O6" s="11" t="n">
        <f aca="false">$C$2-($C$2/COUNTA(M$3:M1004))*M6</f>
        <v>49.7142857142857</v>
      </c>
      <c r="P6" s="12" t="n">
        <f aca="false">C$2-SUM(C$6:C9)</f>
        <v>51</v>
      </c>
    </row>
    <row r="7" customFormat="false" ht="15.75" hidden="false" customHeight="false" outlineLevel="0" collapsed="false">
      <c r="B7" s="16" t="s">
        <v>9</v>
      </c>
      <c r="C7" s="17" t="n">
        <f aca="false">Fas1Sprint1!C7</f>
        <v>3</v>
      </c>
      <c r="D7" s="14"/>
      <c r="E7" s="14"/>
      <c r="F7" s="14"/>
      <c r="G7" s="14"/>
      <c r="H7" s="14"/>
      <c r="M7" s="10" t="n">
        <v>5</v>
      </c>
      <c r="O7" s="11" t="n">
        <f aca="false">$C$2-($C$2/COUNTA(M$3:M1005))*M7</f>
        <v>47.6428571428571</v>
      </c>
      <c r="P7" s="12" t="n">
        <f aca="false">C$2-SUM(C$6:C10)</f>
        <v>45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B8" s="16" t="s">
        <v>10</v>
      </c>
      <c r="C8" s="17" t="n">
        <f aca="false">Fas1Sprint1!C8</f>
        <v>4</v>
      </c>
      <c r="E8" s="4"/>
      <c r="F8" s="4"/>
      <c r="G8" s="4"/>
      <c r="H8" s="4"/>
      <c r="M8" s="10" t="n">
        <v>6</v>
      </c>
      <c r="N8" s="4" t="s">
        <v>11</v>
      </c>
      <c r="O8" s="11" t="n">
        <f aca="false">$C$2-($C$2/COUNTA(M$3:M1006))*M8</f>
        <v>45.5714285714286</v>
      </c>
      <c r="P8" s="12" t="n">
        <f aca="false">C$2-SUM(C$6:C11)</f>
        <v>45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B9" s="16" t="s">
        <v>12</v>
      </c>
      <c r="C9" s="17" t="n">
        <f aca="false">Fas1Sprint1!C9</f>
        <v>0</v>
      </c>
      <c r="M9" s="10" t="n">
        <v>7</v>
      </c>
      <c r="O9" s="11" t="n">
        <f aca="false">$C$2-($C$2/COUNTA(M$3:M1007))*M9</f>
        <v>43.5</v>
      </c>
      <c r="P9" s="12" t="n">
        <f aca="false">C$2-SUM(C$6:C12)</f>
        <v>45</v>
      </c>
    </row>
    <row r="10" customFormat="false" ht="15.75" hidden="false" customHeight="false" outlineLevel="0" collapsed="false">
      <c r="B10" s="16" t="s">
        <v>13</v>
      </c>
      <c r="C10" s="17" t="n">
        <f aca="false">Fas1Sprint1!C10</f>
        <v>6</v>
      </c>
      <c r="M10" s="10" t="n">
        <v>8</v>
      </c>
      <c r="O10" s="11" t="n">
        <f aca="false">$C$2-($C$2/COUNTA(M$3:M1008))*M10</f>
        <v>41.4285714285714</v>
      </c>
      <c r="P10" s="12" t="n">
        <f aca="false">C$2-SUM(C$6:C13)</f>
        <v>43</v>
      </c>
    </row>
    <row r="11" customFormat="false" ht="15.75" hidden="false" customHeight="false" outlineLevel="0" collapsed="false">
      <c r="B11" s="16" t="s">
        <v>14</v>
      </c>
      <c r="C11" s="17" t="n">
        <f aca="false">Fas1Sprint1!C11</f>
        <v>0</v>
      </c>
      <c r="M11" s="10" t="n">
        <v>9</v>
      </c>
      <c r="O11" s="11" t="n">
        <f aca="false">$C$2-($C$2/COUNTA(M$3:M1009))*M11</f>
        <v>39.3571428571429</v>
      </c>
      <c r="P11" s="12" t="n">
        <f aca="false">C$2-SUM(C$6:C14)</f>
        <v>43</v>
      </c>
    </row>
    <row r="12" customFormat="false" ht="15.75" hidden="false" customHeight="false" outlineLevel="0" collapsed="false">
      <c r="B12" s="16" t="s">
        <v>15</v>
      </c>
      <c r="C12" s="17" t="n">
        <f aca="false">Fas1Sprint2!C6</f>
        <v>0</v>
      </c>
      <c r="M12" s="10" t="n">
        <v>10</v>
      </c>
      <c r="N12" s="4" t="s">
        <v>16</v>
      </c>
      <c r="O12" s="11" t="n">
        <f aca="false">$C$2-($C$2/COUNTA(M$3:M1010))*M12</f>
        <v>37.2857142857143</v>
      </c>
      <c r="P12" s="12" t="n">
        <f aca="false">C$2-SUM(C$6:C15)</f>
        <v>42</v>
      </c>
    </row>
    <row r="13" customFormat="false" ht="15.75" hidden="false" customHeight="false" outlineLevel="0" collapsed="false">
      <c r="B13" s="16" t="s">
        <v>17</v>
      </c>
      <c r="C13" s="17" t="n">
        <f aca="false">Fas1Sprint2!C7</f>
        <v>2</v>
      </c>
      <c r="M13" s="10" t="n">
        <v>11</v>
      </c>
      <c r="O13" s="11" t="n">
        <f aca="false">$C$2-($C$2/COUNTA(M$3:M1011))*M13</f>
        <v>35.2142857142857</v>
      </c>
      <c r="P13" s="12" t="n">
        <f aca="false">C$2-SUM(C$6:C16)</f>
        <v>42</v>
      </c>
    </row>
    <row r="14" customFormat="false" ht="15.75" hidden="false" customHeight="false" outlineLevel="0" collapsed="false">
      <c r="B14" s="16" t="s">
        <v>18</v>
      </c>
      <c r="C14" s="17" t="n">
        <f aca="false">Fas1Sprint2!C8</f>
        <v>0</v>
      </c>
      <c r="M14" s="10" t="n">
        <v>12</v>
      </c>
      <c r="N14" s="4" t="s">
        <v>19</v>
      </c>
      <c r="O14" s="11" t="n">
        <f aca="false">$C$2-($C$2/COUNTA(M$3:M1012))*M14</f>
        <v>33.1428571428571</v>
      </c>
      <c r="P14" s="12" t="n">
        <f aca="false">C$2-SUM(C$6:C17)</f>
        <v>42</v>
      </c>
    </row>
    <row r="15" customFormat="false" ht="15.75" hidden="false" customHeight="false" outlineLevel="0" collapsed="false">
      <c r="B15" s="16" t="s">
        <v>20</v>
      </c>
      <c r="C15" s="17" t="n">
        <f aca="false">Fas1Sprint2!C9</f>
        <v>1</v>
      </c>
      <c r="M15" s="10" t="n">
        <v>13</v>
      </c>
      <c r="O15" s="11" t="n">
        <f aca="false">$C$2-($C$2/COUNTA(M$3:M1013))*M15</f>
        <v>31.0714285714286</v>
      </c>
      <c r="P15" s="12" t="n">
        <f aca="false">C$2-SUM(C$6:C18)</f>
        <v>42</v>
      </c>
    </row>
    <row r="16" customFormat="false" ht="15.75" hidden="false" customHeight="false" outlineLevel="0" collapsed="false">
      <c r="B16" s="16" t="s">
        <v>21</v>
      </c>
      <c r="C16" s="17" t="n">
        <f aca="false">Fas2Sprint1!C6</f>
        <v>0</v>
      </c>
      <c r="M16" s="10" t="n">
        <v>14</v>
      </c>
      <c r="O16" s="11" t="n">
        <f aca="false">$C$2-($C$2/COUNTA(M$3:M1014))*M16</f>
        <v>29</v>
      </c>
      <c r="P16" s="12" t="n">
        <f aca="false">C$2-SUM(C$6:C19)</f>
        <v>42</v>
      </c>
    </row>
    <row r="17" customFormat="false" ht="15.75" hidden="false" customHeight="false" outlineLevel="0" collapsed="false">
      <c r="B17" s="16" t="s">
        <v>22</v>
      </c>
      <c r="C17" s="17" t="n">
        <f aca="false">Fas2Sprint1!C7</f>
        <v>0</v>
      </c>
      <c r="M17" s="10" t="n">
        <v>15</v>
      </c>
      <c r="O17" s="11" t="n">
        <f aca="false">$C$2-($C$2/COUNTA(M$3:M1015))*M17</f>
        <v>26.9285714285714</v>
      </c>
      <c r="P17" s="12" t="n">
        <f aca="false">C$2-SUM(C$6:C20)</f>
        <v>39</v>
      </c>
    </row>
    <row r="18" customFormat="false" ht="15.75" hidden="false" customHeight="false" outlineLevel="0" collapsed="false">
      <c r="B18" s="16" t="s">
        <v>23</v>
      </c>
      <c r="C18" s="17" t="n">
        <f aca="false">Fas2Sprint1!C8</f>
        <v>0</v>
      </c>
      <c r="M18" s="10" t="n">
        <v>16</v>
      </c>
      <c r="O18" s="11" t="n">
        <f aca="false">$C$2-($C$2/COUNTA(M$3:M1016))*M18</f>
        <v>24.8571428571429</v>
      </c>
      <c r="P18" s="12" t="n">
        <f aca="false">C$2-SUM(C$6:C21)</f>
        <v>35</v>
      </c>
    </row>
    <row r="19" customFormat="false" ht="15.75" hidden="false" customHeight="false" outlineLevel="0" collapsed="false">
      <c r="B19" s="16" t="s">
        <v>24</v>
      </c>
      <c r="C19" s="17" t="n">
        <f aca="false">Fas2Sprint1!C9</f>
        <v>0</v>
      </c>
      <c r="M19" s="10" t="n">
        <v>17</v>
      </c>
      <c r="O19" s="11" t="n">
        <f aca="false">$C$2-($C$2/COUNTA(M$3:M1017))*M19</f>
        <v>22.7857142857143</v>
      </c>
      <c r="P19" s="12" t="n">
        <f aca="false">C$2-SUM(C$6:C22)</f>
        <v>31</v>
      </c>
    </row>
    <row r="20" customFormat="false" ht="15.75" hidden="false" customHeight="false" outlineLevel="0" collapsed="false">
      <c r="B20" s="16" t="s">
        <v>25</v>
      </c>
      <c r="C20" s="17" t="n">
        <f aca="false">Fas2Sprint1!C10</f>
        <v>3</v>
      </c>
      <c r="M20" s="10" t="n">
        <v>18</v>
      </c>
      <c r="O20" s="11" t="n">
        <f aca="false">$C$2-($C$2/COUNTA(M$3:M1018))*M20</f>
        <v>20.7142857142857</v>
      </c>
      <c r="P20" s="12" t="n">
        <f aca="false">C$2-SUM(C$6:C23)</f>
        <v>28</v>
      </c>
    </row>
    <row r="21" customFormat="false" ht="15.75" hidden="false" customHeight="false" outlineLevel="0" collapsed="false">
      <c r="B21" s="16" t="s">
        <v>26</v>
      </c>
      <c r="C21" s="17" t="n">
        <f aca="false">Fas2Sprint1!C11</f>
        <v>4</v>
      </c>
      <c r="M21" s="10" t="n">
        <v>19</v>
      </c>
      <c r="N21" s="4" t="s">
        <v>27</v>
      </c>
      <c r="O21" s="11" t="n">
        <f aca="false">$C$2-($C$2/COUNTA(M$3:M1019))*M21</f>
        <v>18.6428571428571</v>
      </c>
      <c r="P21" s="12" t="n">
        <f aca="false">C$2-SUM(C$6:C24)</f>
        <v>24</v>
      </c>
    </row>
    <row r="22" customFormat="false" ht="15.75" hidden="false" customHeight="false" outlineLevel="0" collapsed="false">
      <c r="B22" s="16" t="s">
        <v>28</v>
      </c>
      <c r="C22" s="17" t="n">
        <f aca="false">Fas2Sprint1!C12</f>
        <v>4</v>
      </c>
      <c r="M22" s="10" t="n">
        <v>20</v>
      </c>
      <c r="O22" s="11" t="n">
        <f aca="false">$C$2-($C$2/COUNTA(M$3:M1020))*M22</f>
        <v>16.5714285714286</v>
      </c>
      <c r="P22" s="12" t="n">
        <f aca="false">C$2-SUM(C$6:C25)</f>
        <v>22</v>
      </c>
    </row>
    <row r="23" customFormat="false" ht="15.75" hidden="false" customHeight="false" outlineLevel="0" collapsed="false">
      <c r="B23" s="16" t="s">
        <v>29</v>
      </c>
      <c r="C23" s="17" t="n">
        <f aca="false">Fas2Sprint1!C13</f>
        <v>3</v>
      </c>
      <c r="M23" s="10" t="n">
        <v>21</v>
      </c>
      <c r="O23" s="11" t="n">
        <f aca="false">$C$2-($C$2/COUNTA(M$3:M1021))*M23</f>
        <v>14.5</v>
      </c>
      <c r="P23" s="12" t="n">
        <f aca="false">C$2-SUM(C$6:C26)</f>
        <v>18</v>
      </c>
    </row>
    <row r="24" customFormat="false" ht="15.75" hidden="false" customHeight="false" outlineLevel="0" collapsed="false">
      <c r="B24" s="16" t="s">
        <v>30</v>
      </c>
      <c r="C24" s="17" t="n">
        <f aca="false">Fas2Sprint1!C14</f>
        <v>4</v>
      </c>
      <c r="M24" s="10" t="n">
        <v>22</v>
      </c>
      <c r="O24" s="11" t="n">
        <f aca="false">$C$2-($C$2/COUNTA(M$3:M1022))*M24</f>
        <v>12.4285714285714</v>
      </c>
      <c r="P24" s="12" t="n">
        <f aca="false">C$2-SUM(C$6:C27)</f>
        <v>17</v>
      </c>
    </row>
    <row r="25" customFormat="false" ht="15.75" hidden="false" customHeight="false" outlineLevel="0" collapsed="false">
      <c r="B25" s="16" t="s">
        <v>31</v>
      </c>
      <c r="C25" s="17" t="n">
        <f aca="false">Fas2Sprint2!C6</f>
        <v>2</v>
      </c>
      <c r="M25" s="10" t="n">
        <v>23</v>
      </c>
      <c r="N25" s="4" t="s">
        <v>32</v>
      </c>
      <c r="O25" s="11" t="n">
        <f aca="false">$C$2-($C$2/COUNTA(M$3:M1023))*M25</f>
        <v>10.3571428571429</v>
      </c>
      <c r="P25" s="12" t="n">
        <f aca="false">C$2-SUM(C$6:C28)</f>
        <v>16</v>
      </c>
    </row>
    <row r="26" customFormat="false" ht="15.75" hidden="false" customHeight="false" outlineLevel="0" collapsed="false">
      <c r="B26" s="16" t="s">
        <v>33</v>
      </c>
      <c r="C26" s="17" t="n">
        <f aca="false">Fas2Sprint2!C7</f>
        <v>4</v>
      </c>
      <c r="M26" s="10" t="n">
        <v>24</v>
      </c>
      <c r="O26" s="11" t="n">
        <f aca="false">$C$2-($C$2/COUNTA(M$3:M1024))*M26</f>
        <v>8.28571428571428</v>
      </c>
      <c r="P26" s="12" t="n">
        <f aca="false">C$2-SUM(C$6:C29)</f>
        <v>15</v>
      </c>
    </row>
    <row r="27" customFormat="false" ht="15.75" hidden="false" customHeight="false" outlineLevel="0" collapsed="false">
      <c r="B27" s="16" t="s">
        <v>34</v>
      </c>
      <c r="C27" s="17" t="n">
        <f aca="false">Fas2Sprint2!C8</f>
        <v>1</v>
      </c>
      <c r="M27" s="10" t="n">
        <v>25</v>
      </c>
      <c r="O27" s="11" t="n">
        <f aca="false">$C$2-($C$2/COUNTA(M$3:M1025))*M27</f>
        <v>6.21428571428571</v>
      </c>
      <c r="P27" s="12" t="n">
        <f aca="false">C$2-SUM(C$6:C30)</f>
        <v>14</v>
      </c>
    </row>
    <row r="28" customFormat="false" ht="15.75" hidden="false" customHeight="false" outlineLevel="0" collapsed="false">
      <c r="B28" s="16" t="s">
        <v>35</v>
      </c>
      <c r="C28" s="17" t="n">
        <f aca="false">Fas2Sprint2!C9</f>
        <v>1</v>
      </c>
      <c r="F28" s="4"/>
      <c r="M28" s="10" t="n">
        <v>26</v>
      </c>
      <c r="N28" s="4"/>
      <c r="O28" s="11" t="n">
        <f aca="false">$C$2-($C$2/COUNTA(M$3:M1026))*M28</f>
        <v>4.14285714285714</v>
      </c>
      <c r="P28" s="12" t="n">
        <f aca="false">C$2-SUM(C$6:C31)</f>
        <v>11</v>
      </c>
    </row>
    <row r="29" customFormat="false" ht="15.75" hidden="false" customHeight="false" outlineLevel="0" collapsed="false">
      <c r="B29" s="16" t="s">
        <v>36</v>
      </c>
      <c r="C29" s="17" t="n">
        <f aca="false">Fas3!C6</f>
        <v>1</v>
      </c>
      <c r="F29" s="4"/>
      <c r="G29" s="4"/>
      <c r="H29" s="4"/>
      <c r="M29" s="10" t="n">
        <v>27</v>
      </c>
      <c r="O29" s="11" t="n">
        <f aca="false">$C$2-($C$2/COUNTA(M$3:M1027))*M29</f>
        <v>2.07142857142857</v>
      </c>
      <c r="P29" s="12" t="n">
        <f aca="false">C$2-SUM(C$6:C32)</f>
        <v>10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.75" hidden="false" customHeight="false" outlineLevel="0" collapsed="false">
      <c r="B30" s="16" t="s">
        <v>37</v>
      </c>
      <c r="C30" s="17" t="n">
        <f aca="false">Fas3!C7</f>
        <v>1</v>
      </c>
      <c r="M30" s="10" t="n">
        <v>28</v>
      </c>
      <c r="O30" s="11" t="n">
        <f aca="false">$C$2-($C$2/COUNTA(M$3:M1028))*M30</f>
        <v>0</v>
      </c>
      <c r="P30" s="12" t="n">
        <f aca="false">C$2-SUM(C$6:C33)</f>
        <v>10</v>
      </c>
    </row>
    <row r="31" customFormat="false" ht="15.75" hidden="false" customHeight="false" outlineLevel="0" collapsed="false">
      <c r="B31" s="16" t="s">
        <v>38</v>
      </c>
      <c r="C31" s="17" t="n">
        <f aca="false">Fas3!C8</f>
        <v>3</v>
      </c>
      <c r="M31" s="4"/>
      <c r="O31" s="18"/>
    </row>
    <row r="32" customFormat="false" ht="15.75" hidden="false" customHeight="false" outlineLevel="0" collapsed="false">
      <c r="A32" s="19"/>
      <c r="B32" s="16" t="s">
        <v>39</v>
      </c>
      <c r="C32" s="17" t="n">
        <f aca="false">Fas3!C9</f>
        <v>1</v>
      </c>
    </row>
    <row r="33" customFormat="false" ht="15.75" hidden="false" customHeight="false" outlineLevel="0" collapsed="false">
      <c r="A33" s="4"/>
      <c r="B33" s="20" t="s">
        <v>40</v>
      </c>
      <c r="C33" s="21" t="n">
        <f aca="false">Fas3!C10</f>
        <v>0</v>
      </c>
    </row>
    <row r="34" customFormat="false" ht="15.75" hidden="false" customHeight="false" outlineLevel="0" collapsed="false">
      <c r="A34" s="4"/>
      <c r="B34" s="22"/>
      <c r="C34" s="23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12" min="3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2"/>
      <c r="B1" s="2"/>
      <c r="C1" s="2"/>
      <c r="D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2"/>
      <c r="B2" s="7" t="s">
        <v>41</v>
      </c>
      <c r="C2" s="8" t="n">
        <v>16</v>
      </c>
      <c r="D2" s="2"/>
      <c r="M2" s="10" t="n">
        <v>0</v>
      </c>
      <c r="N2" s="4" t="s">
        <v>42</v>
      </c>
      <c r="O2" s="11" t="n">
        <f aca="false">$C$2-($C$2/COUNTA(M$3:M1000))*M2</f>
        <v>16</v>
      </c>
      <c r="P2" s="12" t="n">
        <f aca="false">C$2</f>
        <v>16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N3" s="4"/>
      <c r="O3" s="11" t="n">
        <f aca="false">$C$2-($C$2/COUNTA(M$3:M1001))*M3</f>
        <v>13.3333333333333</v>
      </c>
      <c r="P3" s="12" t="n">
        <f aca="false">C$2-SUM(C6)</f>
        <v>16</v>
      </c>
    </row>
    <row r="4" customFormat="false" ht="15.75" hidden="false" customHeight="false" outlineLevel="0" collapsed="false">
      <c r="A4" s="2"/>
      <c r="B4" s="2"/>
      <c r="C4" s="24"/>
      <c r="D4" s="2"/>
      <c r="M4" s="10" t="n">
        <v>2</v>
      </c>
      <c r="O4" s="11" t="n">
        <f aca="false">$C$2-($C$2/COUNTA(M$3:M1002))*M4</f>
        <v>10.6666666666667</v>
      </c>
      <c r="P4" s="12" t="n">
        <f aca="false">C$2-SUM(C$6:C7)</f>
        <v>13</v>
      </c>
    </row>
    <row r="5" customFormat="false" ht="28.5" hidden="false" customHeight="true" outlineLevel="0" collapsed="false">
      <c r="A5" s="2"/>
      <c r="B5" s="25" t="s">
        <v>7</v>
      </c>
      <c r="C5" s="2"/>
      <c r="D5" s="2"/>
      <c r="M5" s="10" t="n">
        <v>3</v>
      </c>
      <c r="O5" s="11" t="n">
        <f aca="false">$C$2-($C$2/COUNTA(M$3:M1003))*M5</f>
        <v>8</v>
      </c>
      <c r="P5" s="12" t="n">
        <f aca="false">C$2-SUM(C$6:C8)</f>
        <v>9</v>
      </c>
    </row>
    <row r="6" customFormat="false" ht="15.75" hidden="false" customHeight="false" outlineLevel="0" collapsed="false">
      <c r="A6" s="2"/>
      <c r="B6" s="26" t="s">
        <v>8</v>
      </c>
      <c r="C6" s="8" t="n">
        <v>0</v>
      </c>
      <c r="D6" s="2"/>
      <c r="M6" s="10" t="n">
        <v>4</v>
      </c>
      <c r="O6" s="11" t="n">
        <f aca="false">$C$2-($C$2/COUNTA(M$3:M1004))*M6</f>
        <v>5.33333333333333</v>
      </c>
      <c r="P6" s="12" t="n">
        <f aca="false">C$2-SUM(C$6:C9)</f>
        <v>9</v>
      </c>
    </row>
    <row r="7" customFormat="false" ht="15.75" hidden="false" customHeight="false" outlineLevel="0" collapsed="false">
      <c r="A7" s="2"/>
      <c r="B7" s="26" t="s">
        <v>9</v>
      </c>
      <c r="C7" s="8" t="n">
        <v>3</v>
      </c>
      <c r="D7" s="24"/>
      <c r="E7" s="14"/>
      <c r="F7" s="14"/>
      <c r="G7" s="14"/>
      <c r="H7" s="14"/>
      <c r="M7" s="10" t="n">
        <v>5</v>
      </c>
      <c r="N7" s="4"/>
      <c r="O7" s="11" t="n">
        <f aca="false">$C$2-($C$2/COUNTA(M$3:M1005))*M7</f>
        <v>2.66666666666667</v>
      </c>
      <c r="P7" s="12" t="n">
        <f aca="false">C$2-SUM(C$6:C10)</f>
        <v>3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A8" s="2"/>
      <c r="B8" s="26" t="s">
        <v>10</v>
      </c>
      <c r="C8" s="8" t="n">
        <v>4</v>
      </c>
      <c r="D8" s="2"/>
      <c r="E8" s="4"/>
      <c r="F8" s="4"/>
      <c r="G8" s="4"/>
      <c r="H8" s="4"/>
      <c r="M8" s="10" t="n">
        <v>6</v>
      </c>
      <c r="O8" s="11" t="n">
        <f aca="false">$C$2-($C$2/COUNTA(M$3:M1006))*M8</f>
        <v>0</v>
      </c>
      <c r="P8" s="12" t="n">
        <f aca="false">C$2-SUM(C$6:C11)</f>
        <v>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2"/>
      <c r="B9" s="26" t="s">
        <v>12</v>
      </c>
      <c r="C9" s="8" t="n">
        <v>0</v>
      </c>
      <c r="D9" s="2"/>
      <c r="M9" s="4"/>
      <c r="O9" s="18"/>
    </row>
    <row r="10" customFormat="false" ht="15.75" hidden="false" customHeight="false" outlineLevel="0" collapsed="false">
      <c r="A10" s="2"/>
      <c r="B10" s="26" t="s">
        <v>13</v>
      </c>
      <c r="C10" s="8" t="n">
        <v>6</v>
      </c>
      <c r="D10" s="2"/>
      <c r="M10" s="4"/>
      <c r="O10" s="18"/>
    </row>
    <row r="11" customFormat="false" ht="15" hidden="false" customHeight="false" outlineLevel="0" collapsed="false">
      <c r="A11" s="2"/>
      <c r="B11" s="26" t="s">
        <v>14</v>
      </c>
      <c r="C11" s="8" t="n">
        <v>0</v>
      </c>
      <c r="D11" s="2"/>
      <c r="M11" s="4"/>
      <c r="N11" s="4"/>
      <c r="O11" s="18"/>
    </row>
    <row r="12" customFormat="false" ht="15.75" hidden="false" customHeight="false" outlineLevel="0" collapsed="false">
      <c r="A12" s="2"/>
      <c r="B12" s="27"/>
      <c r="C12" s="28"/>
      <c r="D12" s="2"/>
      <c r="M12" s="4"/>
      <c r="O12" s="18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12" min="3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2"/>
      <c r="B1" s="2"/>
      <c r="C1" s="2"/>
      <c r="D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2"/>
      <c r="B2" s="7" t="s">
        <v>41</v>
      </c>
      <c r="C2" s="8" t="n">
        <v>13</v>
      </c>
      <c r="D2" s="2"/>
      <c r="M2" s="10" t="n">
        <v>0</v>
      </c>
      <c r="N2" s="4" t="s">
        <v>43</v>
      </c>
      <c r="O2" s="11" t="n">
        <f aca="false">$C$2-($C$2/COUNTA(M$3:M1000))*M2</f>
        <v>13</v>
      </c>
      <c r="P2" s="12" t="n">
        <f aca="false">C$2</f>
        <v>13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N3" s="4"/>
      <c r="O3" s="11" t="n">
        <f aca="false">$C$2-($C$2/COUNTA(M$3:M1001))*M3</f>
        <v>9.75</v>
      </c>
      <c r="P3" s="12" t="n">
        <f aca="false">C$2-SUM(C6)</f>
        <v>13</v>
      </c>
    </row>
    <row r="4" customFormat="false" ht="15.75" hidden="false" customHeight="false" outlineLevel="0" collapsed="false">
      <c r="A4" s="2"/>
      <c r="B4" s="2"/>
      <c r="C4" s="24"/>
      <c r="D4" s="2"/>
      <c r="M4" s="10" t="n">
        <v>2</v>
      </c>
      <c r="O4" s="11" t="n">
        <f aca="false">$C$2-($C$2/COUNTA(M$3:M1002))*M4</f>
        <v>6.5</v>
      </c>
      <c r="P4" s="12" t="n">
        <f aca="false">C$2-SUM(C$6:C7)</f>
        <v>11</v>
      </c>
    </row>
    <row r="5" customFormat="false" ht="28.5" hidden="false" customHeight="true" outlineLevel="0" collapsed="false">
      <c r="A5" s="2"/>
      <c r="B5" s="25" t="s">
        <v>7</v>
      </c>
      <c r="C5" s="2"/>
      <c r="D5" s="2"/>
      <c r="M5" s="10" t="n">
        <v>3</v>
      </c>
      <c r="O5" s="11" t="n">
        <f aca="false">$C$2-($C$2/COUNTA(M$3:M1003))*M5</f>
        <v>3.25</v>
      </c>
      <c r="P5" s="12" t="n">
        <f aca="false">C$2-SUM(C$6:C8)</f>
        <v>11</v>
      </c>
    </row>
    <row r="6" customFormat="false" ht="15.75" hidden="false" customHeight="false" outlineLevel="0" collapsed="false">
      <c r="A6" s="2"/>
      <c r="B6" s="26" t="s">
        <v>15</v>
      </c>
      <c r="C6" s="8" t="n">
        <v>0</v>
      </c>
      <c r="D6" s="2"/>
      <c r="M6" s="10" t="n">
        <v>4</v>
      </c>
      <c r="N6" s="4" t="s">
        <v>44</v>
      </c>
      <c r="O6" s="11" t="n">
        <f aca="false">$C$2-($C$2/COUNTA(M$3:M1004))*M6</f>
        <v>0</v>
      </c>
      <c r="P6" s="12" t="n">
        <f aca="false">C$2-SUM(C$6:C9)</f>
        <v>10</v>
      </c>
    </row>
    <row r="7" customFormat="false" ht="15.75" hidden="false" customHeight="false" outlineLevel="0" collapsed="false">
      <c r="A7" s="2"/>
      <c r="B7" s="26" t="s">
        <v>17</v>
      </c>
      <c r="C7" s="8" t="n">
        <v>2</v>
      </c>
      <c r="D7" s="24"/>
      <c r="E7" s="14"/>
      <c r="F7" s="14"/>
      <c r="G7" s="14"/>
      <c r="H7" s="14"/>
      <c r="M7" s="4"/>
      <c r="O7" s="18"/>
      <c r="P7" s="2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A8" s="2"/>
      <c r="B8" s="26" t="s">
        <v>18</v>
      </c>
      <c r="C8" s="8" t="n">
        <v>0</v>
      </c>
      <c r="D8" s="2"/>
      <c r="E8" s="4"/>
      <c r="F8" s="4"/>
      <c r="G8" s="4"/>
      <c r="H8" s="4"/>
      <c r="M8" s="4"/>
      <c r="N8" s="4"/>
      <c r="O8" s="18"/>
      <c r="P8" s="2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2"/>
      <c r="B9" s="26" t="s">
        <v>20</v>
      </c>
      <c r="C9" s="8" t="n">
        <v>1</v>
      </c>
      <c r="D9" s="2"/>
      <c r="M9" s="4"/>
      <c r="O9" s="18"/>
    </row>
    <row r="10" customFormat="false" ht="15.75" hidden="false" customHeight="false" outlineLevel="0" collapsed="false">
      <c r="A10" s="2"/>
      <c r="B10" s="27"/>
      <c r="C10" s="28"/>
      <c r="D10" s="2"/>
      <c r="M10" s="4"/>
      <c r="O10" s="18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12" min="3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2"/>
      <c r="B1" s="2"/>
      <c r="C1" s="2"/>
      <c r="D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2"/>
      <c r="B2" s="7" t="s">
        <v>41</v>
      </c>
      <c r="C2" s="8" t="n">
        <v>16</v>
      </c>
      <c r="D2" s="2"/>
      <c r="M2" s="10" t="n">
        <v>0</v>
      </c>
      <c r="N2" s="4" t="s">
        <v>16</v>
      </c>
      <c r="O2" s="11" t="n">
        <f aca="false">$C$2-($C$2/COUNTA(M$3:M1000))*M2</f>
        <v>16</v>
      </c>
      <c r="P2" s="12" t="n">
        <f aca="false">C$2</f>
        <v>16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N3" s="4"/>
      <c r="O3" s="11" t="n">
        <f aca="false">$C$2-($C$2/COUNTA(M$3:M1001))*M3</f>
        <v>14.2222222222222</v>
      </c>
      <c r="P3" s="12" t="n">
        <f aca="false">C$2-SUM(C6)</f>
        <v>16</v>
      </c>
    </row>
    <row r="4" customFormat="false" ht="15.75" hidden="false" customHeight="false" outlineLevel="0" collapsed="false">
      <c r="A4" s="2"/>
      <c r="B4" s="2"/>
      <c r="C4" s="24"/>
      <c r="D4" s="2"/>
      <c r="M4" s="10" t="n">
        <v>2</v>
      </c>
      <c r="O4" s="11" t="n">
        <f aca="false">$C$2-($C$2/COUNTA(M$3:M1002))*M4</f>
        <v>12.4444444444444</v>
      </c>
      <c r="P4" s="12" t="n">
        <f aca="false">C$2-SUM(C$6:C7)</f>
        <v>16</v>
      </c>
    </row>
    <row r="5" customFormat="false" ht="28.5" hidden="false" customHeight="true" outlineLevel="0" collapsed="false">
      <c r="A5" s="2"/>
      <c r="B5" s="25" t="s">
        <v>7</v>
      </c>
      <c r="C5" s="2"/>
      <c r="D5" s="2"/>
      <c r="M5" s="10" t="n">
        <v>3</v>
      </c>
      <c r="N5" s="4" t="s">
        <v>19</v>
      </c>
      <c r="O5" s="11" t="n">
        <f aca="false">$C$2-($C$2/COUNTA(M$3:M1003))*M5</f>
        <v>10.6666666666667</v>
      </c>
      <c r="P5" s="12" t="n">
        <f aca="false">C$2-SUM(C$6:C8)</f>
        <v>16</v>
      </c>
    </row>
    <row r="6" customFormat="false" ht="15.75" hidden="false" customHeight="false" outlineLevel="0" collapsed="false">
      <c r="A6" s="2"/>
      <c r="B6" s="26" t="s">
        <v>21</v>
      </c>
      <c r="C6" s="8" t="n">
        <v>0</v>
      </c>
      <c r="D6" s="2"/>
      <c r="M6" s="10" t="n">
        <v>4</v>
      </c>
      <c r="O6" s="11" t="n">
        <f aca="false">$C$2-($C$2/COUNTA(M$3:M1004))*M6</f>
        <v>8.88888888888889</v>
      </c>
      <c r="P6" s="12" t="n">
        <f aca="false">C$2-SUM(C$6:C9)</f>
        <v>16</v>
      </c>
    </row>
    <row r="7" customFormat="false" ht="15.75" hidden="false" customHeight="false" outlineLevel="0" collapsed="false">
      <c r="A7" s="2"/>
      <c r="B7" s="26" t="s">
        <v>22</v>
      </c>
      <c r="C7" s="8" t="n">
        <v>0</v>
      </c>
      <c r="D7" s="24"/>
      <c r="E7" s="14"/>
      <c r="F7" s="14"/>
      <c r="G7" s="14"/>
      <c r="H7" s="14"/>
      <c r="M7" s="10" t="n">
        <v>5</v>
      </c>
      <c r="O7" s="11" t="n">
        <f aca="false">$C$2-($C$2/COUNTA(M$3:M1005))*M7</f>
        <v>7.11111111111111</v>
      </c>
      <c r="P7" s="12" t="n">
        <f aca="false">C$2-SUM(C$6:C10)</f>
        <v>13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A8" s="2"/>
      <c r="B8" s="26" t="s">
        <v>23</v>
      </c>
      <c r="C8" s="8" t="n">
        <v>0</v>
      </c>
      <c r="D8" s="2"/>
      <c r="E8" s="4"/>
      <c r="F8" s="4"/>
      <c r="G8" s="4"/>
      <c r="H8" s="4"/>
      <c r="M8" s="10" t="n">
        <v>6</v>
      </c>
      <c r="O8" s="11" t="n">
        <f aca="false">$C$2-($C$2/COUNTA(M$3:M1006))*M8</f>
        <v>5.33333333333333</v>
      </c>
      <c r="P8" s="12" t="n">
        <f aca="false">C$2-SUM(C$6:C11)</f>
        <v>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2"/>
      <c r="B9" s="26" t="s">
        <v>24</v>
      </c>
      <c r="C9" s="8" t="n">
        <v>0</v>
      </c>
      <c r="D9" s="2"/>
      <c r="M9" s="10" t="n">
        <v>7</v>
      </c>
      <c r="O9" s="11" t="n">
        <f aca="false">$C$2-($C$2/COUNTA(M$3:M1007))*M9</f>
        <v>3.55555555555556</v>
      </c>
      <c r="P9" s="12" t="n">
        <f aca="false">C$2-SUM(C$6:C12)</f>
        <v>5</v>
      </c>
    </row>
    <row r="10" customFormat="false" ht="15.75" hidden="false" customHeight="false" outlineLevel="0" collapsed="false">
      <c r="A10" s="2"/>
      <c r="B10" s="26" t="s">
        <v>25</v>
      </c>
      <c r="C10" s="8" t="n">
        <v>3</v>
      </c>
      <c r="D10" s="2"/>
      <c r="M10" s="10" t="n">
        <v>8</v>
      </c>
      <c r="O10" s="11" t="n">
        <f aca="false">$C$2-($C$2/COUNTA(M$3:M1008))*M10</f>
        <v>1.77777777777778</v>
      </c>
      <c r="P10" s="12" t="n">
        <f aca="false">C$2-SUM(C$6:C13)</f>
        <v>2</v>
      </c>
    </row>
    <row r="11" customFormat="false" ht="15.75" hidden="false" customHeight="false" outlineLevel="0" collapsed="false">
      <c r="A11" s="2"/>
      <c r="B11" s="26" t="s">
        <v>26</v>
      </c>
      <c r="C11" s="8" t="n">
        <v>4</v>
      </c>
      <c r="D11" s="2"/>
      <c r="M11" s="10" t="n">
        <v>9</v>
      </c>
      <c r="O11" s="11" t="n">
        <f aca="false">$C$2-($C$2/COUNTA(M$3:M1009))*M11</f>
        <v>0</v>
      </c>
      <c r="P11" s="12" t="n">
        <f aca="false">C$2-SUM(C$6:C14)</f>
        <v>-2</v>
      </c>
    </row>
    <row r="12" customFormat="false" ht="15.75" hidden="false" customHeight="false" outlineLevel="0" collapsed="false">
      <c r="A12" s="2"/>
      <c r="B12" s="26" t="s">
        <v>28</v>
      </c>
      <c r="C12" s="8" t="n">
        <v>4</v>
      </c>
      <c r="D12" s="2"/>
      <c r="M12" s="4"/>
      <c r="O12" s="18"/>
    </row>
    <row r="13" customFormat="false" ht="15.75" hidden="false" customHeight="false" outlineLevel="0" collapsed="false">
      <c r="A13" s="2"/>
      <c r="B13" s="26" t="s">
        <v>29</v>
      </c>
      <c r="C13" s="8" t="n">
        <v>3</v>
      </c>
      <c r="D13" s="2"/>
      <c r="M13" s="4"/>
      <c r="O13" s="18"/>
    </row>
    <row r="14" customFormat="false" ht="15.75" hidden="false" customHeight="false" outlineLevel="0" collapsed="false">
      <c r="A14" s="2"/>
      <c r="B14" s="26" t="s">
        <v>30</v>
      </c>
      <c r="C14" s="8" t="n">
        <v>4</v>
      </c>
      <c r="D14" s="2"/>
      <c r="M14" s="4"/>
      <c r="O14" s="18"/>
    </row>
    <row r="15" customFormat="false" ht="15.75" hidden="false" customHeight="false" outlineLevel="0" collapsed="false">
      <c r="A15" s="2"/>
      <c r="B15" s="2"/>
      <c r="C15" s="2"/>
      <c r="D15" s="2"/>
      <c r="M15" s="4"/>
      <c r="N15" s="4"/>
      <c r="O15" s="18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12" min="3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2"/>
      <c r="B1" s="2"/>
      <c r="C1" s="2"/>
      <c r="D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2"/>
      <c r="B2" s="7" t="s">
        <v>41</v>
      </c>
      <c r="C2" s="8" t="n">
        <v>13</v>
      </c>
      <c r="D2" s="2"/>
      <c r="M2" s="10" t="n">
        <v>0</v>
      </c>
      <c r="N2" s="4" t="s">
        <v>45</v>
      </c>
      <c r="O2" s="11" t="n">
        <f aca="false">$C$2-($C$2/COUNTA(M$3:M1000))*M2</f>
        <v>13</v>
      </c>
      <c r="P2" s="12" t="n">
        <f aca="false">C$2</f>
        <v>13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N3" s="4"/>
      <c r="O3" s="11" t="n">
        <f aca="false">$C$2-($C$2/COUNTA(M$3:M1001))*M3</f>
        <v>9.75</v>
      </c>
      <c r="P3" s="12" t="n">
        <f aca="false">C$2-SUM(C6)</f>
        <v>11</v>
      </c>
    </row>
    <row r="4" customFormat="false" ht="15.75" hidden="false" customHeight="false" outlineLevel="0" collapsed="false">
      <c r="A4" s="2"/>
      <c r="B4" s="2"/>
      <c r="C4" s="24"/>
      <c r="D4" s="2"/>
      <c r="M4" s="10" t="n">
        <v>2</v>
      </c>
      <c r="O4" s="11" t="n">
        <f aca="false">$C$2-($C$2/COUNTA(M$3:M1002))*M4</f>
        <v>6.5</v>
      </c>
      <c r="P4" s="12" t="n">
        <f aca="false">C$2-SUM(C$6:C7)</f>
        <v>7</v>
      </c>
    </row>
    <row r="5" customFormat="false" ht="28.5" hidden="false" customHeight="true" outlineLevel="0" collapsed="false">
      <c r="A5" s="2"/>
      <c r="B5" s="25" t="s">
        <v>7</v>
      </c>
      <c r="C5" s="2"/>
      <c r="D5" s="2"/>
      <c r="M5" s="10" t="n">
        <v>3</v>
      </c>
      <c r="O5" s="11" t="n">
        <f aca="false">$C$2-($C$2/COUNTA(M$3:M1003))*M5</f>
        <v>3.25</v>
      </c>
      <c r="P5" s="12" t="n">
        <f aca="false">C$2-SUM(C$6:C8)</f>
        <v>6</v>
      </c>
    </row>
    <row r="6" customFormat="false" ht="15.75" hidden="false" customHeight="false" outlineLevel="0" collapsed="false">
      <c r="A6" s="2"/>
      <c r="B6" s="26" t="s">
        <v>31</v>
      </c>
      <c r="C6" s="8" t="n">
        <v>2</v>
      </c>
      <c r="D6" s="2"/>
      <c r="M6" s="10" t="n">
        <v>4</v>
      </c>
      <c r="N6" s="4" t="s">
        <v>46</v>
      </c>
      <c r="O6" s="11" t="n">
        <f aca="false">$C$2-($C$2/COUNTA(M$3:M1004))*M6</f>
        <v>0</v>
      </c>
      <c r="P6" s="12" t="n">
        <f aca="false">C$2-SUM(C$6:C9)</f>
        <v>5</v>
      </c>
    </row>
    <row r="7" customFormat="false" ht="15.75" hidden="false" customHeight="false" outlineLevel="0" collapsed="false">
      <c r="A7" s="2"/>
      <c r="B7" s="26" t="s">
        <v>33</v>
      </c>
      <c r="C7" s="8" t="n">
        <v>4</v>
      </c>
      <c r="D7" s="24"/>
      <c r="E7" s="14"/>
      <c r="F7" s="14"/>
      <c r="G7" s="14"/>
      <c r="H7" s="14"/>
      <c r="M7" s="4"/>
      <c r="N7" s="4"/>
      <c r="O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A8" s="2"/>
      <c r="B8" s="26" t="s">
        <v>34</v>
      </c>
      <c r="C8" s="8" t="n">
        <v>1</v>
      </c>
      <c r="D8" s="2"/>
      <c r="E8" s="4"/>
      <c r="F8" s="4"/>
      <c r="G8" s="4"/>
      <c r="H8" s="4"/>
      <c r="M8" s="4"/>
      <c r="O8" s="1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2"/>
      <c r="B9" s="26" t="s">
        <v>35</v>
      </c>
      <c r="C9" s="8" t="n">
        <v>1</v>
      </c>
      <c r="D9" s="2"/>
      <c r="M9" s="4"/>
      <c r="O9" s="18"/>
    </row>
    <row r="10" customFormat="false" ht="15.75" hidden="false" customHeight="false" outlineLevel="0" collapsed="false">
      <c r="A10" s="2"/>
      <c r="B10" s="27"/>
      <c r="C10" s="28"/>
      <c r="D10" s="2"/>
      <c r="M10" s="4"/>
      <c r="O10" s="18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12" min="3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.75" hidden="false" customHeight="false" outlineLevel="0" collapsed="false">
      <c r="A1" s="2"/>
      <c r="B1" s="2"/>
      <c r="C1" s="2"/>
      <c r="D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.75" hidden="false" customHeight="false" outlineLevel="0" collapsed="false">
      <c r="A2" s="2"/>
      <c r="B2" s="7" t="s">
        <v>41</v>
      </c>
      <c r="C2" s="8" t="n">
        <v>0</v>
      </c>
      <c r="D2" s="2"/>
      <c r="M2" s="10" t="n">
        <v>0</v>
      </c>
      <c r="N2" s="4" t="s">
        <v>47</v>
      </c>
      <c r="O2" s="11" t="n">
        <f aca="false">$C$2-($C$2/COUNTA(M$3:M1000))*M2</f>
        <v>0</v>
      </c>
      <c r="P2" s="12" t="n">
        <f aca="false">C$2</f>
        <v>0</v>
      </c>
    </row>
    <row r="3" customFormat="false" ht="15.75" hidden="false" customHeight="false" outlineLevel="0" collapsed="false">
      <c r="A3" s="2"/>
      <c r="B3" s="13"/>
      <c r="C3" s="2"/>
      <c r="D3" s="2"/>
      <c r="M3" s="10" t="n">
        <v>1</v>
      </c>
      <c r="N3" s="4"/>
      <c r="O3" s="11" t="n">
        <f aca="false">$C$2-($C$2/COUNTA(M$3:M1001))*M3</f>
        <v>0</v>
      </c>
      <c r="P3" s="12" t="n">
        <f aca="false">C$2-SUM(C6)</f>
        <v>-1</v>
      </c>
    </row>
    <row r="4" customFormat="false" ht="15.75" hidden="false" customHeight="false" outlineLevel="0" collapsed="false">
      <c r="A4" s="2"/>
      <c r="B4" s="2"/>
      <c r="C4" s="24"/>
      <c r="D4" s="2"/>
      <c r="M4" s="10" t="n">
        <v>2</v>
      </c>
      <c r="O4" s="11" t="n">
        <f aca="false">$C$2-($C$2/COUNTA(M$3:M1002))*M4</f>
        <v>0</v>
      </c>
      <c r="P4" s="12" t="n">
        <f aca="false">C$2-SUM(C$6:C7)</f>
        <v>-2</v>
      </c>
    </row>
    <row r="5" customFormat="false" ht="28.5" hidden="false" customHeight="true" outlineLevel="0" collapsed="false">
      <c r="A5" s="2"/>
      <c r="B5" s="25" t="s">
        <v>7</v>
      </c>
      <c r="C5" s="2"/>
      <c r="D5" s="2"/>
      <c r="M5" s="10" t="n">
        <v>3</v>
      </c>
      <c r="N5" s="4"/>
      <c r="O5" s="11" t="n">
        <f aca="false">$C$2-($C$2/COUNTA(M$3:M1003))*M5</f>
        <v>0</v>
      </c>
      <c r="P5" s="12" t="n">
        <f aca="false">C$2-SUM(C$6:C8)</f>
        <v>-5</v>
      </c>
    </row>
    <row r="6" customFormat="false" ht="15.75" hidden="false" customHeight="false" outlineLevel="0" collapsed="false">
      <c r="A6" s="2"/>
      <c r="B6" s="26" t="s">
        <v>36</v>
      </c>
      <c r="C6" s="8" t="n">
        <v>1</v>
      </c>
      <c r="D6" s="2"/>
      <c r="M6" s="10" t="n">
        <v>4</v>
      </c>
      <c r="O6" s="11" t="n">
        <f aca="false">$C$2-($C$2/COUNTA(M$3:M1004))*M6</f>
        <v>0</v>
      </c>
      <c r="P6" s="12" t="n">
        <f aca="false">C$2-SUM(C$6:C9)</f>
        <v>-6</v>
      </c>
    </row>
    <row r="7" customFormat="false" ht="15.75" hidden="false" customHeight="false" outlineLevel="0" collapsed="false">
      <c r="A7" s="2"/>
      <c r="B7" s="26" t="s">
        <v>37</v>
      </c>
      <c r="C7" s="8" t="n">
        <v>1</v>
      </c>
      <c r="D7" s="24"/>
      <c r="E7" s="14"/>
      <c r="F7" s="14"/>
      <c r="G7" s="14"/>
      <c r="H7" s="14"/>
      <c r="M7" s="10" t="n">
        <v>5</v>
      </c>
      <c r="O7" s="11" t="n">
        <f aca="false">$C$2-($C$2/COUNTA(M$3:M1005))*M7</f>
        <v>0</v>
      </c>
      <c r="P7" s="12" t="n">
        <f aca="false">C$2-SUM(C$6:C10)</f>
        <v>-6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.75" hidden="false" customHeight="false" outlineLevel="0" collapsed="false">
      <c r="A8" s="2"/>
      <c r="B8" s="26" t="s">
        <v>38</v>
      </c>
      <c r="C8" s="8" t="n">
        <v>3</v>
      </c>
      <c r="D8" s="2"/>
      <c r="E8" s="4"/>
      <c r="F8" s="4"/>
      <c r="G8" s="4"/>
      <c r="H8" s="4"/>
      <c r="M8" s="4"/>
      <c r="O8" s="1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.75" hidden="false" customHeight="false" outlineLevel="0" collapsed="false">
      <c r="A9" s="2"/>
      <c r="B9" s="26" t="s">
        <v>39</v>
      </c>
      <c r="C9" s="8" t="n">
        <v>1</v>
      </c>
      <c r="D9" s="2"/>
      <c r="M9" s="4"/>
      <c r="O9" s="18"/>
    </row>
    <row r="10" customFormat="false" ht="15.75" hidden="false" customHeight="false" outlineLevel="0" collapsed="false">
      <c r="A10" s="2"/>
      <c r="B10" s="26" t="s">
        <v>40</v>
      </c>
      <c r="C10" s="8" t="n">
        <v>0</v>
      </c>
      <c r="D10" s="2"/>
      <c r="M10" s="4"/>
      <c r="O10" s="18"/>
    </row>
    <row r="11" customFormat="false" ht="15.75" hidden="false" customHeight="false" outlineLevel="0" collapsed="false">
      <c r="A11" s="2"/>
      <c r="B11" s="27"/>
      <c r="C11" s="28"/>
      <c r="D11" s="2"/>
      <c r="M11" s="4"/>
      <c r="N11" s="4"/>
      <c r="O11" s="18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2"/>
    <col collapsed="false" customWidth="true" hidden="false" outlineLevel="0" max="4" min="3" style="0" width="14.43"/>
    <col collapsed="false" customWidth="true" hidden="false" outlineLevel="0" max="5" min="5" style="0" width="55.43"/>
    <col collapsed="false" customWidth="true" hidden="false" outlineLevel="0" max="12" min="6" style="0" width="14.43"/>
    <col collapsed="false" customWidth="true" hidden="false" outlineLevel="0" max="13" min="13" style="0" width="32.42"/>
    <col collapsed="false" customWidth="true" hidden="false" outlineLevel="0" max="1025" min="14" style="0" width="14.43"/>
  </cols>
  <sheetData>
    <row r="1" customFormat="false" ht="15" hidden="false" customHeight="false" outlineLevel="0" collapsed="false">
      <c r="A1" s="1"/>
      <c r="B1" s="2"/>
      <c r="C1" s="2"/>
      <c r="D1" s="2"/>
      <c r="E1" s="2"/>
      <c r="K1" s="3"/>
      <c r="L1" s="4"/>
      <c r="M1" s="5" t="s">
        <v>0</v>
      </c>
      <c r="O1" s="5" t="s">
        <v>1</v>
      </c>
      <c r="P1" s="5" t="s">
        <v>2</v>
      </c>
    </row>
    <row r="2" customFormat="false" ht="15" hidden="false" customHeight="false" outlineLevel="0" collapsed="false">
      <c r="A2" s="6" t="s">
        <v>3</v>
      </c>
      <c r="B2" s="7" t="s">
        <v>4</v>
      </c>
      <c r="C2" s="8" t="n">
        <v>58</v>
      </c>
      <c r="D2" s="2"/>
      <c r="E2" s="9" t="s">
        <v>5</v>
      </c>
      <c r="M2" s="10" t="n">
        <v>0</v>
      </c>
      <c r="N2" s="4" t="s">
        <v>6</v>
      </c>
      <c r="O2" s="11" t="n">
        <f aca="false">$C$2-($C$2/COUNTA(M$3:M1000))*M2</f>
        <v>58</v>
      </c>
      <c r="P2" s="12" t="n">
        <f aca="false">C$2</f>
        <v>58</v>
      </c>
    </row>
    <row r="3" customFormat="false" ht="15" hidden="false" customHeight="false" outlineLevel="0" collapsed="false">
      <c r="A3" s="2"/>
      <c r="B3" s="13"/>
      <c r="C3" s="2"/>
      <c r="D3" s="2"/>
      <c r="M3" s="10" t="n">
        <v>1</v>
      </c>
      <c r="O3" s="11" t="n">
        <f aca="false">$C$2-($C$2/COUNTA(M$3:M1001))*M3</f>
        <v>55.9285714285714</v>
      </c>
      <c r="P3" s="12" t="n">
        <f aca="false">C$2-SUM(C6)</f>
        <v>58</v>
      </c>
    </row>
    <row r="4" customFormat="false" ht="15" hidden="false" customHeight="false" outlineLevel="0" collapsed="false">
      <c r="C4" s="14"/>
      <c r="M4" s="10" t="n">
        <v>2</v>
      </c>
      <c r="O4" s="11" t="n">
        <f aca="false">$C$2-($C$2/COUNTA(M$3:M1002))*M4</f>
        <v>53.8571428571429</v>
      </c>
      <c r="P4" s="12" t="n">
        <f aca="false">C$2-SUM(C$6:C7)</f>
        <v>55</v>
      </c>
    </row>
    <row r="5" customFormat="false" ht="28.5" hidden="false" customHeight="true" outlineLevel="0" collapsed="false">
      <c r="B5" s="15" t="s">
        <v>7</v>
      </c>
      <c r="M5" s="10" t="n">
        <v>3</v>
      </c>
      <c r="O5" s="11" t="n">
        <f aca="false">$C$2-($C$2/COUNTA(M$3:M1003))*M5</f>
        <v>51.7857142857143</v>
      </c>
      <c r="P5" s="12" t="n">
        <f aca="false">C$2-SUM(C$6:C8)</f>
        <v>51</v>
      </c>
    </row>
    <row r="6" customFormat="false" ht="15" hidden="false" customHeight="false" outlineLevel="0" collapsed="false">
      <c r="B6" s="16" t="s">
        <v>8</v>
      </c>
      <c r="C6" s="17" t="n">
        <f aca="false">Fas1Sprint1!C6</f>
        <v>0</v>
      </c>
      <c r="M6" s="10" t="n">
        <v>4</v>
      </c>
      <c r="O6" s="11" t="n">
        <f aca="false">$C$2-($C$2/COUNTA(M$3:M1004))*M6</f>
        <v>49.7142857142857</v>
      </c>
      <c r="P6" s="12" t="n">
        <f aca="false">C$2-SUM(C$6:C9)</f>
        <v>51</v>
      </c>
    </row>
    <row r="7" customFormat="false" ht="15" hidden="false" customHeight="false" outlineLevel="0" collapsed="false">
      <c r="B7" s="16" t="s">
        <v>9</v>
      </c>
      <c r="C7" s="17" t="n">
        <f aca="false">Fas1Sprint1!C7</f>
        <v>3</v>
      </c>
      <c r="D7" s="14"/>
      <c r="E7" s="14"/>
      <c r="F7" s="14"/>
      <c r="G7" s="14"/>
      <c r="H7" s="14"/>
      <c r="M7" s="10" t="n">
        <v>5</v>
      </c>
      <c r="O7" s="11" t="n">
        <f aca="false">$C$2-($C$2/COUNTA(M$3:M1005))*M7</f>
        <v>47.6428571428571</v>
      </c>
      <c r="P7" s="12" t="n">
        <f aca="false">C$2-SUM(C$6:C10)</f>
        <v>45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customFormat="false" ht="15" hidden="false" customHeight="false" outlineLevel="0" collapsed="false">
      <c r="B8" s="16" t="s">
        <v>10</v>
      </c>
      <c r="C8" s="17" t="n">
        <f aca="false">Fas1Sprint1!C8</f>
        <v>4</v>
      </c>
      <c r="E8" s="4"/>
      <c r="F8" s="4"/>
      <c r="G8" s="4"/>
      <c r="H8" s="4"/>
      <c r="M8" s="10" t="n">
        <v>6</v>
      </c>
      <c r="N8" s="4" t="s">
        <v>11</v>
      </c>
      <c r="O8" s="11" t="n">
        <f aca="false">$C$2-($C$2/COUNTA(M$3:M1006))*M8</f>
        <v>45.5714285714286</v>
      </c>
      <c r="P8" s="12" t="n">
        <f aca="false">C$2-SUM(C$6:C11)</f>
        <v>45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customFormat="false" ht="15" hidden="false" customHeight="false" outlineLevel="0" collapsed="false">
      <c r="B9" s="16" t="s">
        <v>12</v>
      </c>
      <c r="C9" s="17" t="n">
        <f aca="false">Fas1Sprint1!C9</f>
        <v>0</v>
      </c>
      <c r="M9" s="10" t="n">
        <v>7</v>
      </c>
      <c r="O9" s="11" t="n">
        <f aca="false">$C$2-($C$2/COUNTA(M$3:M1007))*M9</f>
        <v>43.5</v>
      </c>
      <c r="P9" s="12" t="n">
        <f aca="false">C$2-SUM(C$6:C12)</f>
        <v>45</v>
      </c>
    </row>
    <row r="10" customFormat="false" ht="15" hidden="false" customHeight="false" outlineLevel="0" collapsed="false">
      <c r="B10" s="16" t="s">
        <v>13</v>
      </c>
      <c r="C10" s="17" t="n">
        <f aca="false">Fas1Sprint1!C10</f>
        <v>6</v>
      </c>
      <c r="M10" s="10" t="n">
        <v>8</v>
      </c>
      <c r="O10" s="11" t="n">
        <f aca="false">$C$2-($C$2/COUNTA(M$3:M1008))*M10</f>
        <v>41.4285714285714</v>
      </c>
      <c r="P10" s="12" t="n">
        <f aca="false">C$2-SUM(C$6:C13)</f>
        <v>43</v>
      </c>
    </row>
    <row r="11" customFormat="false" ht="15" hidden="false" customHeight="false" outlineLevel="0" collapsed="false">
      <c r="B11" s="16" t="s">
        <v>14</v>
      </c>
      <c r="C11" s="17" t="n">
        <f aca="false">Fas1Sprint1!C11</f>
        <v>0</v>
      </c>
      <c r="M11" s="10" t="n">
        <v>9</v>
      </c>
      <c r="O11" s="11" t="n">
        <f aca="false">$C$2-($C$2/COUNTA(M$3:M1009))*M11</f>
        <v>39.3571428571429</v>
      </c>
      <c r="P11" s="12" t="n">
        <f aca="false">C$2-SUM(C$6:C14)</f>
        <v>43</v>
      </c>
    </row>
    <row r="12" customFormat="false" ht="15" hidden="false" customHeight="false" outlineLevel="0" collapsed="false">
      <c r="B12" s="16" t="s">
        <v>15</v>
      </c>
      <c r="C12" s="17" t="n">
        <f aca="false">Fas1Sprint2!C6</f>
        <v>0</v>
      </c>
      <c r="M12" s="10" t="n">
        <v>10</v>
      </c>
      <c r="N12" s="4" t="s">
        <v>16</v>
      </c>
      <c r="O12" s="11" t="n">
        <f aca="false">$C$2-($C$2/COUNTA(M$3:M1010))*M12</f>
        <v>37.2857142857143</v>
      </c>
      <c r="P12" s="12" t="n">
        <f aca="false">C$2-SUM(C$6:C15)</f>
        <v>42</v>
      </c>
    </row>
    <row r="13" customFormat="false" ht="15" hidden="false" customHeight="false" outlineLevel="0" collapsed="false">
      <c r="B13" s="16" t="s">
        <v>17</v>
      </c>
      <c r="C13" s="17" t="n">
        <f aca="false">Fas1Sprint2!C7</f>
        <v>2</v>
      </c>
      <c r="M13" s="10" t="n">
        <v>11</v>
      </c>
      <c r="O13" s="11" t="n">
        <f aca="false">$C$2-($C$2/COUNTA(M$3:M1011))*M13</f>
        <v>35.2142857142857</v>
      </c>
      <c r="P13" s="12" t="n">
        <f aca="false">C$2-SUM(C$6:C16)</f>
        <v>42</v>
      </c>
    </row>
    <row r="14" customFormat="false" ht="15" hidden="false" customHeight="false" outlineLevel="0" collapsed="false">
      <c r="B14" s="16" t="s">
        <v>18</v>
      </c>
      <c r="C14" s="17" t="n">
        <f aca="false">Fas1Sprint2!C8</f>
        <v>0</v>
      </c>
      <c r="M14" s="10" t="n">
        <v>12</v>
      </c>
      <c r="N14" s="4" t="s">
        <v>19</v>
      </c>
      <c r="O14" s="11" t="n">
        <f aca="false">$C$2-($C$2/COUNTA(M$3:M1012))*M14</f>
        <v>33.1428571428571</v>
      </c>
      <c r="P14" s="12" t="n">
        <f aca="false">C$2-SUM(C$6:C17)</f>
        <v>42</v>
      </c>
    </row>
    <row r="15" customFormat="false" ht="15" hidden="false" customHeight="false" outlineLevel="0" collapsed="false">
      <c r="B15" s="16" t="s">
        <v>20</v>
      </c>
      <c r="C15" s="17" t="n">
        <f aca="false">Fas1Sprint2!C9</f>
        <v>1</v>
      </c>
      <c r="M15" s="10" t="n">
        <v>13</v>
      </c>
      <c r="O15" s="11" t="n">
        <f aca="false">$C$2-($C$2/COUNTA(M$3:M1013))*M15</f>
        <v>31.0714285714286</v>
      </c>
      <c r="P15" s="12" t="n">
        <f aca="false">C$2-SUM(C$6:C18)</f>
        <v>42</v>
      </c>
    </row>
    <row r="16" customFormat="false" ht="15" hidden="false" customHeight="false" outlineLevel="0" collapsed="false">
      <c r="B16" s="16" t="s">
        <v>21</v>
      </c>
      <c r="C16" s="17" t="n">
        <f aca="false">Fas2Sprint1!C6</f>
        <v>0</v>
      </c>
      <c r="M16" s="10" t="n">
        <v>14</v>
      </c>
      <c r="O16" s="11" t="n">
        <f aca="false">$C$2-($C$2/COUNTA(M$3:M1014))*M16</f>
        <v>29</v>
      </c>
      <c r="P16" s="12" t="n">
        <f aca="false">C$2-SUM(C$6:C19)</f>
        <v>42</v>
      </c>
    </row>
    <row r="17" customFormat="false" ht="15" hidden="false" customHeight="false" outlineLevel="0" collapsed="false">
      <c r="B17" s="16" t="s">
        <v>22</v>
      </c>
      <c r="C17" s="17" t="n">
        <f aca="false">Fas2Sprint1!C7</f>
        <v>0</v>
      </c>
      <c r="M17" s="10" t="n">
        <v>15</v>
      </c>
      <c r="O17" s="11" t="n">
        <f aca="false">$C$2-($C$2/COUNTA(M$3:M1015))*M17</f>
        <v>26.9285714285714</v>
      </c>
      <c r="P17" s="12" t="n">
        <f aca="false">C$2-SUM(C$6:C20)</f>
        <v>39</v>
      </c>
    </row>
    <row r="18" customFormat="false" ht="15" hidden="false" customHeight="false" outlineLevel="0" collapsed="false">
      <c r="B18" s="16" t="s">
        <v>23</v>
      </c>
      <c r="C18" s="17" t="n">
        <f aca="false">Fas2Sprint1!C8</f>
        <v>0</v>
      </c>
      <c r="M18" s="10" t="n">
        <v>16</v>
      </c>
      <c r="O18" s="11" t="n">
        <f aca="false">$C$2-($C$2/COUNTA(M$3:M1016))*M18</f>
        <v>24.8571428571429</v>
      </c>
      <c r="P18" s="12" t="n">
        <f aca="false">C$2-SUM(C$6:C21)</f>
        <v>35</v>
      </c>
    </row>
    <row r="19" customFormat="false" ht="15" hidden="false" customHeight="false" outlineLevel="0" collapsed="false">
      <c r="B19" s="16" t="s">
        <v>24</v>
      </c>
      <c r="C19" s="17" t="n">
        <f aca="false">Fas2Sprint1!C9</f>
        <v>0</v>
      </c>
      <c r="M19" s="10" t="n">
        <v>17</v>
      </c>
      <c r="O19" s="11" t="n">
        <f aca="false">$C$2-($C$2/COUNTA(M$3:M1017))*M19</f>
        <v>22.7857142857143</v>
      </c>
      <c r="P19" s="12" t="n">
        <f aca="false">C$2-SUM(C$6:C22)</f>
        <v>31</v>
      </c>
    </row>
    <row r="20" customFormat="false" ht="15" hidden="false" customHeight="false" outlineLevel="0" collapsed="false">
      <c r="B20" s="16" t="s">
        <v>25</v>
      </c>
      <c r="C20" s="17" t="n">
        <f aca="false">Fas2Sprint1!C10</f>
        <v>3</v>
      </c>
      <c r="M20" s="10" t="n">
        <v>18</v>
      </c>
      <c r="O20" s="11" t="n">
        <f aca="false">$C$2-($C$2/COUNTA(M$3:M1018))*M20</f>
        <v>20.7142857142857</v>
      </c>
      <c r="P20" s="12" t="n">
        <f aca="false">C$2-SUM(C$6:C23)</f>
        <v>28</v>
      </c>
    </row>
    <row r="21" customFormat="false" ht="15" hidden="false" customHeight="false" outlineLevel="0" collapsed="false">
      <c r="B21" s="16" t="s">
        <v>26</v>
      </c>
      <c r="C21" s="17" t="n">
        <f aca="false">Fas2Sprint1!C11</f>
        <v>4</v>
      </c>
      <c r="M21" s="10" t="n">
        <v>19</v>
      </c>
      <c r="N21" s="4" t="s">
        <v>27</v>
      </c>
      <c r="O21" s="11" t="n">
        <f aca="false">$C$2-($C$2/COUNTA(M$3:M1019))*M21</f>
        <v>18.6428571428571</v>
      </c>
      <c r="P21" s="12" t="n">
        <f aca="false">C$2-SUM(C$6:C24)</f>
        <v>24</v>
      </c>
    </row>
    <row r="22" customFormat="false" ht="15" hidden="false" customHeight="false" outlineLevel="0" collapsed="false">
      <c r="B22" s="16" t="s">
        <v>28</v>
      </c>
      <c r="C22" s="17" t="n">
        <f aca="false">Fas2Sprint1!C12</f>
        <v>4</v>
      </c>
      <c r="M22" s="10" t="n">
        <v>20</v>
      </c>
      <c r="O22" s="11" t="n">
        <f aca="false">$C$2-($C$2/COUNTA(M$3:M1020))*M22</f>
        <v>16.5714285714286</v>
      </c>
      <c r="P22" s="12" t="n">
        <f aca="false">C$2-SUM(C$6:C25)</f>
        <v>22</v>
      </c>
    </row>
    <row r="23" customFormat="false" ht="15" hidden="false" customHeight="false" outlineLevel="0" collapsed="false">
      <c r="B23" s="16" t="s">
        <v>29</v>
      </c>
      <c r="C23" s="17" t="n">
        <f aca="false">Fas2Sprint1!C13</f>
        <v>3</v>
      </c>
      <c r="M23" s="10" t="n">
        <v>21</v>
      </c>
      <c r="O23" s="11" t="n">
        <f aca="false">$C$2-($C$2/COUNTA(M$3:M1021))*M23</f>
        <v>14.5</v>
      </c>
      <c r="P23" s="12" t="n">
        <f aca="false">C$2-SUM(C$6:C26)</f>
        <v>18</v>
      </c>
    </row>
    <row r="24" customFormat="false" ht="15" hidden="false" customHeight="false" outlineLevel="0" collapsed="false">
      <c r="B24" s="16" t="s">
        <v>30</v>
      </c>
      <c r="C24" s="17" t="n">
        <f aca="false">Fas2Sprint1!C14</f>
        <v>4</v>
      </c>
      <c r="M24" s="10" t="n">
        <v>22</v>
      </c>
      <c r="O24" s="11" t="n">
        <f aca="false">$C$2-($C$2/COUNTA(M$3:M1022))*M24</f>
        <v>12.4285714285714</v>
      </c>
      <c r="P24" s="12" t="n">
        <f aca="false">C$2-SUM(C$6:C27)</f>
        <v>17</v>
      </c>
    </row>
    <row r="25" customFormat="false" ht="15" hidden="false" customHeight="false" outlineLevel="0" collapsed="false">
      <c r="B25" s="16" t="s">
        <v>31</v>
      </c>
      <c r="C25" s="17" t="n">
        <f aca="false">Fas2Sprint2!C6</f>
        <v>2</v>
      </c>
      <c r="M25" s="10" t="n">
        <v>23</v>
      </c>
      <c r="N25" s="4" t="s">
        <v>32</v>
      </c>
      <c r="O25" s="11" t="n">
        <f aca="false">$C$2-($C$2/COUNTA(M$3:M1023))*M25</f>
        <v>10.3571428571429</v>
      </c>
      <c r="P25" s="12" t="n">
        <f aca="false">C$2-SUM(C$6:C28)</f>
        <v>16</v>
      </c>
    </row>
    <row r="26" customFormat="false" ht="15" hidden="false" customHeight="false" outlineLevel="0" collapsed="false">
      <c r="B26" s="16" t="s">
        <v>33</v>
      </c>
      <c r="C26" s="17" t="n">
        <f aca="false">Fas2Sprint2!C7</f>
        <v>4</v>
      </c>
      <c r="M26" s="10" t="n">
        <v>24</v>
      </c>
      <c r="O26" s="11" t="n">
        <f aca="false">$C$2-($C$2/COUNTA(M$3:M1024))*M26</f>
        <v>8.28571428571428</v>
      </c>
      <c r="P26" s="12" t="n">
        <f aca="false">C$2-SUM(C$6:C29)</f>
        <v>15</v>
      </c>
    </row>
    <row r="27" customFormat="false" ht="15" hidden="false" customHeight="false" outlineLevel="0" collapsed="false">
      <c r="B27" s="16" t="s">
        <v>34</v>
      </c>
      <c r="C27" s="17" t="n">
        <f aca="false">Fas2Sprint2!C8</f>
        <v>1</v>
      </c>
      <c r="M27" s="10" t="n">
        <v>25</v>
      </c>
      <c r="O27" s="11" t="n">
        <f aca="false">$C$2-($C$2/COUNTA(M$3:M1025))*M27</f>
        <v>6.21428571428571</v>
      </c>
      <c r="P27" s="12" t="n">
        <f aca="false">C$2-SUM(C$6:C30)</f>
        <v>14</v>
      </c>
    </row>
    <row r="28" customFormat="false" ht="15" hidden="false" customHeight="false" outlineLevel="0" collapsed="false">
      <c r="B28" s="16" t="s">
        <v>35</v>
      </c>
      <c r="C28" s="17" t="n">
        <f aca="false">Fas2Sprint2!C9</f>
        <v>1</v>
      </c>
      <c r="F28" s="4"/>
      <c r="M28" s="10" t="n">
        <v>26</v>
      </c>
      <c r="N28" s="4"/>
      <c r="O28" s="11" t="n">
        <f aca="false">$C$2-($C$2/COUNTA(M$3:M1026))*M28</f>
        <v>4.14285714285714</v>
      </c>
      <c r="P28" s="12" t="n">
        <f aca="false">C$2-SUM(C$6:C31)</f>
        <v>11</v>
      </c>
    </row>
    <row r="29" customFormat="false" ht="15" hidden="false" customHeight="false" outlineLevel="0" collapsed="false">
      <c r="B29" s="16" t="s">
        <v>36</v>
      </c>
      <c r="C29" s="17" t="n">
        <f aca="false">Fas3!C6</f>
        <v>1</v>
      </c>
      <c r="F29" s="4"/>
      <c r="G29" s="4"/>
      <c r="H29" s="4"/>
      <c r="M29" s="10" t="n">
        <v>27</v>
      </c>
      <c r="O29" s="11" t="n">
        <f aca="false">$C$2-($C$2/COUNTA(M$3:M1027))*M29</f>
        <v>2.07142857142857</v>
      </c>
      <c r="P29" s="12" t="n">
        <f aca="false">C$2-SUM(C$6:C32)</f>
        <v>10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customFormat="false" ht="15" hidden="false" customHeight="false" outlineLevel="0" collapsed="false">
      <c r="B30" s="16" t="s">
        <v>37</v>
      </c>
      <c r="C30" s="17" t="n">
        <f aca="false">Fas3!C7</f>
        <v>1</v>
      </c>
      <c r="M30" s="10" t="n">
        <v>28</v>
      </c>
      <c r="O30" s="11" t="n">
        <f aca="false">$C$2-($C$2/COUNTA(M$3:M1028))*M30</f>
        <v>0</v>
      </c>
      <c r="P30" s="12" t="n">
        <f aca="false">C$2-SUM(C$6:C33)</f>
        <v>10</v>
      </c>
    </row>
    <row r="31" customFormat="false" ht="15" hidden="false" customHeight="false" outlineLevel="0" collapsed="false">
      <c r="B31" s="16" t="s">
        <v>38</v>
      </c>
      <c r="C31" s="17" t="n">
        <f aca="false">Fas3!C8</f>
        <v>3</v>
      </c>
      <c r="M31" s="4"/>
      <c r="O31" s="18"/>
    </row>
    <row r="32" customFormat="false" ht="15" hidden="false" customHeight="false" outlineLevel="0" collapsed="false">
      <c r="A32" s="19"/>
      <c r="B32" s="16" t="s">
        <v>39</v>
      </c>
      <c r="C32" s="17" t="n">
        <f aca="false">Fas3!C9</f>
        <v>1</v>
      </c>
    </row>
    <row r="33" customFormat="false" ht="15" hidden="false" customHeight="false" outlineLevel="0" collapsed="false">
      <c r="A33" s="4"/>
      <c r="B33" s="20" t="s">
        <v>40</v>
      </c>
      <c r="C33" s="21" t="n">
        <f aca="false">Fas3!C10</f>
        <v>0</v>
      </c>
    </row>
    <row r="34" customFormat="false" ht="15" hidden="false" customHeight="false" outlineLevel="0" collapsed="false">
      <c r="A34" s="4"/>
      <c r="B34" s="22"/>
      <c r="C34" s="23"/>
    </row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sv-SE</dc:language>
  <cp:lastModifiedBy/>
  <dcterms:modified xsi:type="dcterms:W3CDTF">2019-01-13T16:21:14Z</dcterms:modified>
  <cp:revision>3</cp:revision>
  <dc:subject/>
  <dc:title/>
</cp:coreProperties>
</file>